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0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iscon\Desktop\SUPERVISÃO\SUPERVISÃO\"/>
    </mc:Choice>
  </mc:AlternateContent>
  <xr:revisionPtr revIDLastSave="0" documentId="13_ncr:1_{F812137B-50FE-48B4-9ED2-6D02DFA9C957}" xr6:coauthVersionLast="47" xr6:coauthVersionMax="47" xr10:uidLastSave="{00000000-0000-0000-0000-000000000000}"/>
  <bookViews>
    <workbookView xWindow="21480" yWindow="-120" windowWidth="21840" windowHeight="13140" xr2:uid="{00000000-000D-0000-FFFF-FFFF00000000}"/>
  </bookViews>
  <sheets>
    <sheet name="GERAL" sheetId="1" r:id="rId1"/>
    <sheet name="GRÁFICO" sheetId="6" r:id="rId2"/>
    <sheet name="AVALIAÇÃO" sheetId="2" r:id="rId3"/>
    <sheet name="Modelo planilha" sheetId="5" r:id="rId4"/>
    <sheet name="DICIONÁRIO" sheetId="7" r:id="rId5"/>
    <sheet name="LADO" sheetId="8" r:id="rId6"/>
  </sheets>
  <externalReferences>
    <externalReference r:id="rId7"/>
    <externalReference r:id="rId8"/>
    <externalReference r:id="rId9"/>
  </externalReferences>
  <definedNames>
    <definedName name="____________OUT98" localSheetId="5" hidden="1">{#N/A,#N/A,TRUE,"Serviços"}</definedName>
    <definedName name="____________OUT98" hidden="1">{#N/A,#N/A,TRUE,"Serviços"}</definedName>
    <definedName name="__________OUT98" localSheetId="5" hidden="1">{#N/A,#N/A,TRUE,"Serviços"}</definedName>
    <definedName name="__________OUT98" hidden="1">{#N/A,#N/A,TRUE,"Serviços"}</definedName>
    <definedName name="_________OUT98" localSheetId="5" hidden="1">{#N/A,#N/A,TRUE,"Serviços"}</definedName>
    <definedName name="_________OUT98" hidden="1">{#N/A,#N/A,TRUE,"Serviços"}</definedName>
    <definedName name="________OUT98" localSheetId="5" hidden="1">{#N/A,#N/A,TRUE,"Serviços"}</definedName>
    <definedName name="________OUT98" hidden="1">{#N/A,#N/A,TRUE,"Serviços"}</definedName>
    <definedName name="______OUT98" localSheetId="5" hidden="1">{#N/A,#N/A,TRUE,"Serviços"}</definedName>
    <definedName name="______OUT98" hidden="1">{#N/A,#N/A,TRUE,"Serviços"}</definedName>
    <definedName name="_____OUT98" localSheetId="5" hidden="1">{#N/A,#N/A,TRUE,"Serviços"}</definedName>
    <definedName name="_____OUT98" hidden="1">{#N/A,#N/A,TRUE,"Serviços"}</definedName>
    <definedName name="____OUT98" localSheetId="5" hidden="1">{#N/A,#N/A,TRUE,"Serviços"}</definedName>
    <definedName name="____OUT98" hidden="1">{#N/A,#N/A,TRUE,"Serviços"}</definedName>
    <definedName name="__OUT98" localSheetId="5" hidden="1">{#N/A,#N/A,TRUE,"Serviços"}</definedName>
    <definedName name="__OUT98" hidden="1">{#N/A,#N/A,TRUE,"Serviços"}</definedName>
    <definedName name="_xlnm._FilterDatabase" localSheetId="0" hidden="1">GERAL!$A$2:$Z$115</definedName>
    <definedName name="_xlnm._FilterDatabase" localSheetId="1" hidden="1">GRÁFICO!$A$37:$AF$37</definedName>
    <definedName name="_OUT98" localSheetId="5" hidden="1">{#N/A,#N/A,TRUE,"Serviços"}</definedName>
    <definedName name="_OUT98" hidden="1">{#N/A,#N/A,TRUE,"Serviços"}</definedName>
    <definedName name="_xlnm.Print_Area" localSheetId="0">GERAL!$A$2:$Y$93</definedName>
    <definedName name="_xlnm.Print_Area" localSheetId="3">'Modelo planilha'!$A$1:$S$42</definedName>
    <definedName name="AREA_PLACA">#REF!</definedName>
    <definedName name="CAPA" localSheetId="5" hidden="1">{#N/A,#N/A,TRUE,"Serviços"}</definedName>
    <definedName name="CAPA" hidden="1">{#N/A,#N/A,TRUE,"Serviços"}</definedName>
    <definedName name="capa1" localSheetId="5" hidden="1">{#N/A,#N/A,TRUE,"Serviços"}</definedName>
    <definedName name="capa1" hidden="1">{#N/A,#N/A,TRUE,"Serviços"}</definedName>
    <definedName name="capa2" localSheetId="5" hidden="1">{#N/A,#N/A,TRUE,"Serviços"}</definedName>
    <definedName name="capa2" hidden="1">{#N/A,#N/A,TRUE,"Serviços"}</definedName>
    <definedName name="CURV">#REF!</definedName>
    <definedName name="curv_final">#REF!</definedName>
    <definedName name="curv_inicial">#REF!</definedName>
    <definedName name="CURVAS">#REF!</definedName>
    <definedName name="DAER1" localSheetId="5" hidden="1">{#N/A,#N/A,TRUE,"Serviços"}</definedName>
    <definedName name="DAER1" hidden="1">{#N/A,#N/A,TRUE,"Serviços"}</definedName>
    <definedName name="DEF_CURVAS">#REF!</definedName>
    <definedName name="def_curvas_teste">#REF!</definedName>
    <definedName name="Defensa">#REF!</definedName>
    <definedName name="DF_ABATIDO">#REF!</definedName>
    <definedName name="DF_AEREO">#REF!</definedName>
    <definedName name="DF_AMORTECEDOR">#REF!</definedName>
    <definedName name="DF_ANCORAGEM">#REF!</definedName>
    <definedName name="DF_CHUMB">#REF!</definedName>
    <definedName name="DF_DESVIADO">#REF!</definedName>
    <definedName name="DF_DMR_CALCO">#REF!</definedName>
    <definedName name="DF_DMR_LAM">#REF!</definedName>
    <definedName name="DF_DMR_POSTE">#REF!</definedName>
    <definedName name="DF_DMSMS_QTD">#REF!</definedName>
    <definedName name="DF_EXEC">#REF!</definedName>
    <definedName name="DF_PAINEL">#REF!</definedName>
    <definedName name="DF_REFLET">#REF!</definedName>
    <definedName name="DF_REMOVER">#REF!</definedName>
    <definedName name="DF_SNV">#REF!</definedName>
    <definedName name="DF_TOTAL">#REF!</definedName>
    <definedName name="FATURAS2002" localSheetId="5" hidden="1">{#N/A,#N/A,TRUE,"Serviços"}</definedName>
    <definedName name="FATURAS2002" hidden="1">{#N/A,#N/A,TRUE,"Serviços"}</definedName>
    <definedName name="FOLHA01" localSheetId="5" hidden="1">{#N/A,#N/A,TRUE,"Serviços"}</definedName>
    <definedName name="FOLHA01" hidden="1">{#N/A,#N/A,TRUE,"Serviços"}</definedName>
    <definedName name="folha1" localSheetId="5" hidden="1">{#N/A,#N/A,TRUE,"Serviços"}</definedName>
    <definedName name="folha1" hidden="1">{#N/A,#N/A,TRUE,"Serviços"}</definedName>
    <definedName name="FOLHAS">[1]PRANCHA!#REF!</definedName>
    <definedName name="gtryfj" localSheetId="5" hidden="1">{#N/A,#N/A,TRUE,"Serviços"}</definedName>
    <definedName name="gtryfj" hidden="1">{#N/A,#N/A,TRUE,"Serviços"}</definedName>
    <definedName name="JANEIRO2003" localSheetId="5" hidden="1">{#N/A,#N/A,TRUE,"Serviços"}</definedName>
    <definedName name="JANEIRO2003" hidden="1">{#N/A,#N/A,TRUE,"Serviços"}</definedName>
    <definedName name="LG_AREA">#REF!</definedName>
    <definedName name="LG_AREA_APL">#REF!</definedName>
    <definedName name="LG_CREMA">#REF!</definedName>
    <definedName name="LG_SNV">#REF!</definedName>
    <definedName name="MATRIZ">[1]PRANCHA!#REF!</definedName>
    <definedName name="orçamrest" localSheetId="5" hidden="1">{#N/A,#N/A,TRUE,"Serviços"}</definedName>
    <definedName name="orçamrest" hidden="1">{#N/A,#N/A,TRUE,"Serviços"}</definedName>
    <definedName name="PassaExtenso">[2]!PassaExtenso</definedName>
    <definedName name="PELICULA">#REF!</definedName>
    <definedName name="PRANCHAS">[1]PRANCHA!$A$2:$B$674</definedName>
    <definedName name="PROD_1" localSheetId="5" hidden="1">{#N/A,#N/A,TRUE,"Serviços"}</definedName>
    <definedName name="PROD_1" hidden="1">{#N/A,#N/A,TRUE,"Serviços"}</definedName>
    <definedName name="REFLET">[3]sin_hor_inventario!#REF!</definedName>
    <definedName name="REL" localSheetId="5" hidden="1">{#N/A,#N/A,TRUE,"Serviços"}</definedName>
    <definedName name="REL" hidden="1">{#N/A,#N/A,TRUE,"Serviços"}</definedName>
    <definedName name="rr" localSheetId="5" hidden="1">{#N/A,#N/A,TRUE,"Serviços"}</definedName>
    <definedName name="rr" hidden="1">{#N/A,#N/A,TRUE,"Serviços"}</definedName>
    <definedName name="rrff" localSheetId="5" hidden="1">{#N/A,#N/A,TRUE,"Serviços"}</definedName>
    <definedName name="rrff" hidden="1">{#N/A,#N/A,TRUE,"Serviços"}</definedName>
    <definedName name="SETEMBRO" localSheetId="5" hidden="1">{#N/A,#N/A,TRUE,"Serviços"}</definedName>
    <definedName name="SETEMBRO" hidden="1">{#N/A,#N/A,TRUE,"Serviços"}</definedName>
    <definedName name="SH_APLIC">#REF!</definedName>
    <definedName name="SH_AREA">#REF!</definedName>
    <definedName name="SH_AREA_APL">#REF!</definedName>
    <definedName name="SH_CREMA">#REF!</definedName>
    <definedName name="SH_SNV">#REF!</definedName>
    <definedName name="SH_VMD">#REF!</definedName>
    <definedName name="SNV_PLACA">#REF!</definedName>
    <definedName name="SUBSTRATO_P">#REF!</definedName>
    <definedName name="SV_AREA">#REF!</definedName>
    <definedName name="SV_MODULACAO">#REF!</definedName>
    <definedName name="SV_PELICULA">#REF!</definedName>
    <definedName name="SV_PESO_SUP_MT">#REF!</definedName>
    <definedName name="SV_SNV">#REF!</definedName>
    <definedName name="SV_SUBSTRATO">#REF!</definedName>
    <definedName name="SV_SUP_MAT">#REF!</definedName>
    <definedName name="SV_SUP_QTE">#REF!</definedName>
    <definedName name="TC_QTE">#REF!</definedName>
    <definedName name="TC_SNV">#REF!</definedName>
    <definedName name="TC_TACHA_BI_APL">#REF!</definedName>
    <definedName name="TC_TACHA_MONO_APL">#REF!</definedName>
    <definedName name="TC_TACHAO_BI_APL">#REF!</definedName>
    <definedName name="TC_TACHAO_MONO_APL">#REF!</definedName>
    <definedName name="TC_VDM">#REF!</definedName>
    <definedName name="TIPOLOGIA">#REF!</definedName>
    <definedName name="_xlnm.Print_Titles" localSheetId="0">GERAL!$2:$3</definedName>
    <definedName name="TYUIO" localSheetId="5" hidden="1">{#N/A,#N/A,TRUE,"Serviços"}</definedName>
    <definedName name="TYUIO" hidden="1">{#N/A,#N/A,TRUE,"Serviços"}</definedName>
    <definedName name="wrn.Tipo." localSheetId="5" hidden="1">{#N/A,#N/A,TRUE,"Serviços"}</definedName>
    <definedName name="wrn.Tipo." hidden="1">{#N/A,#N/A,TRUE,"Serviços"}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W86" i="1" l="1"/>
  <c r="W105" i="1"/>
  <c r="W101" i="1"/>
  <c r="W102" i="1"/>
  <c r="W103" i="1"/>
  <c r="W104" i="1"/>
  <c r="W106" i="1"/>
  <c r="W107" i="1"/>
  <c r="W108" i="1"/>
  <c r="W109" i="1"/>
  <c r="W110" i="1"/>
  <c r="W111" i="1"/>
  <c r="W112" i="1"/>
  <c r="W113" i="1"/>
  <c r="W114" i="1"/>
  <c r="W115" i="1"/>
  <c r="D48" i="6" l="1"/>
  <c r="G48" i="6" s="1"/>
  <c r="E48" i="6"/>
  <c r="D47" i="6"/>
  <c r="G47" i="6" s="1"/>
  <c r="E47" i="6"/>
  <c r="D46" i="6"/>
  <c r="G46" i="6" s="1"/>
  <c r="E46" i="6"/>
  <c r="D45" i="6"/>
  <c r="G45" i="6" s="1"/>
  <c r="E45" i="6"/>
  <c r="H45" i="6"/>
  <c r="D44" i="6"/>
  <c r="H44" i="6" s="1"/>
  <c r="E44" i="6"/>
  <c r="D43" i="6"/>
  <c r="H43" i="6" s="1"/>
  <c r="E43" i="6"/>
  <c r="D42" i="6"/>
  <c r="G42" i="6" s="1"/>
  <c r="E42" i="6"/>
  <c r="D41" i="6"/>
  <c r="H41" i="6" s="1"/>
  <c r="E41" i="6"/>
  <c r="D40" i="6"/>
  <c r="G40" i="6" s="1"/>
  <c r="E40" i="6"/>
  <c r="D39" i="6"/>
  <c r="H39" i="6" s="1"/>
  <c r="E39" i="6"/>
  <c r="D38" i="6"/>
  <c r="G38" i="6" s="1"/>
  <c r="E38" i="6"/>
  <c r="D17" i="6"/>
  <c r="G17" i="6" s="1"/>
  <c r="E17" i="6"/>
  <c r="J17" i="6" s="1"/>
  <c r="D16" i="6"/>
  <c r="F16" i="6" s="1"/>
  <c r="E16" i="6"/>
  <c r="J16" i="6" s="1"/>
  <c r="D15" i="6"/>
  <c r="G15" i="6" s="1"/>
  <c r="E15" i="6"/>
  <c r="J15" i="6" s="1"/>
  <c r="D14" i="6"/>
  <c r="G14" i="6" s="1"/>
  <c r="E14" i="6"/>
  <c r="I14" i="6" s="1"/>
  <c r="D13" i="6"/>
  <c r="G13" i="6" s="1"/>
  <c r="E13" i="6"/>
  <c r="J13" i="6" s="1"/>
  <c r="D12" i="6"/>
  <c r="H12" i="6" s="1"/>
  <c r="E12" i="6"/>
  <c r="J12" i="6" s="1"/>
  <c r="D11" i="6"/>
  <c r="H11" i="6" s="1"/>
  <c r="E11" i="6"/>
  <c r="I11" i="6" s="1"/>
  <c r="D10" i="6"/>
  <c r="G10" i="6" s="1"/>
  <c r="E10" i="6"/>
  <c r="I10" i="6" s="1"/>
  <c r="D9" i="6"/>
  <c r="H9" i="6" s="1"/>
  <c r="E9" i="6"/>
  <c r="J9" i="6" s="1"/>
  <c r="D8" i="6"/>
  <c r="G8" i="6" s="1"/>
  <c r="E8" i="6"/>
  <c r="J8" i="6" s="1"/>
  <c r="D7" i="6"/>
  <c r="H7" i="6" s="1"/>
  <c r="E7" i="6"/>
  <c r="J7" i="6" s="1"/>
  <c r="W7" i="1"/>
  <c r="W6" i="1"/>
  <c r="W5" i="1"/>
  <c r="W4" i="1"/>
  <c r="W11" i="1"/>
  <c r="W10" i="1"/>
  <c r="W9" i="1"/>
  <c r="W8" i="1"/>
  <c r="W15" i="1"/>
  <c r="W14" i="1"/>
  <c r="W13" i="1"/>
  <c r="W12" i="1"/>
  <c r="W19" i="1"/>
  <c r="W18" i="1"/>
  <c r="W17" i="1"/>
  <c r="W16" i="1"/>
  <c r="W23" i="1"/>
  <c r="W22" i="1"/>
  <c r="W21" i="1"/>
  <c r="W20" i="1"/>
  <c r="W27" i="1"/>
  <c r="W26" i="1"/>
  <c r="W25" i="1"/>
  <c r="W24" i="1"/>
  <c r="W31" i="1"/>
  <c r="W30" i="1"/>
  <c r="W29" i="1"/>
  <c r="W28" i="1"/>
  <c r="W35" i="1"/>
  <c r="W34" i="1"/>
  <c r="W33" i="1"/>
  <c r="W32" i="1"/>
  <c r="W39" i="1"/>
  <c r="W38" i="1"/>
  <c r="W37" i="1"/>
  <c r="W36" i="1"/>
  <c r="W43" i="1"/>
  <c r="W42" i="1"/>
  <c r="W41" i="1"/>
  <c r="W40" i="1"/>
  <c r="W51" i="1"/>
  <c r="W50" i="1"/>
  <c r="W49" i="1"/>
  <c r="W48" i="1"/>
  <c r="W47" i="1"/>
  <c r="W46" i="1"/>
  <c r="W45" i="1"/>
  <c r="W44" i="1"/>
  <c r="W55" i="1"/>
  <c r="W54" i="1"/>
  <c r="W53" i="1"/>
  <c r="W52" i="1"/>
  <c r="W59" i="1"/>
  <c r="W58" i="1"/>
  <c r="W57" i="1"/>
  <c r="W56" i="1"/>
  <c r="H14" i="6" l="1"/>
  <c r="I15" i="6"/>
  <c r="F14" i="6"/>
  <c r="H15" i="6"/>
  <c r="F15" i="6"/>
  <c r="J39" i="6"/>
  <c r="K39" i="6"/>
  <c r="I39" i="6"/>
  <c r="F8" i="6"/>
  <c r="H17" i="6"/>
  <c r="K38" i="6"/>
  <c r="J38" i="6"/>
  <c r="I38" i="6"/>
  <c r="K40" i="6"/>
  <c r="I40" i="6"/>
  <c r="J40" i="6"/>
  <c r="F42" i="6"/>
  <c r="K48" i="6"/>
  <c r="I48" i="6"/>
  <c r="J48" i="6"/>
  <c r="F17" i="6"/>
  <c r="K42" i="6"/>
  <c r="I42" i="6"/>
  <c r="J42" i="6"/>
  <c r="J44" i="6"/>
  <c r="I44" i="6"/>
  <c r="K44" i="6"/>
  <c r="J46" i="6"/>
  <c r="K46" i="6"/>
  <c r="I46" i="6"/>
  <c r="K43" i="6"/>
  <c r="I43" i="6"/>
  <c r="J43" i="6"/>
  <c r="J47" i="6"/>
  <c r="K47" i="6"/>
  <c r="I47" i="6"/>
  <c r="J45" i="6"/>
  <c r="K45" i="6"/>
  <c r="I45" i="6"/>
  <c r="K41" i="6"/>
  <c r="I41" i="6"/>
  <c r="J41" i="6"/>
  <c r="F41" i="6"/>
  <c r="F38" i="6"/>
  <c r="H46" i="6"/>
  <c r="F47" i="6"/>
  <c r="F12" i="6"/>
  <c r="I17" i="6"/>
  <c r="F11" i="6"/>
  <c r="F10" i="6"/>
  <c r="F39" i="6"/>
  <c r="F43" i="6"/>
  <c r="H48" i="6"/>
  <c r="F9" i="6"/>
  <c r="F13" i="6"/>
  <c r="I16" i="6"/>
  <c r="F48" i="6"/>
  <c r="F7" i="6"/>
  <c r="F40" i="6"/>
  <c r="F44" i="6"/>
  <c r="F45" i="6"/>
  <c r="F46" i="6"/>
  <c r="H38" i="6"/>
  <c r="H40" i="6"/>
  <c r="H42" i="6"/>
  <c r="H47" i="6"/>
  <c r="G39" i="6"/>
  <c r="G41" i="6"/>
  <c r="G43" i="6"/>
  <c r="G44" i="6"/>
  <c r="I7" i="6"/>
  <c r="I8" i="6"/>
  <c r="I9" i="6"/>
  <c r="I12" i="6"/>
  <c r="I13" i="6"/>
  <c r="H8" i="6"/>
  <c r="H10" i="6"/>
  <c r="H13" i="6"/>
  <c r="H16" i="6"/>
  <c r="K7" i="6"/>
  <c r="G7" i="6"/>
  <c r="K8" i="6"/>
  <c r="K9" i="6"/>
  <c r="G9" i="6"/>
  <c r="K10" i="6"/>
  <c r="K11" i="6"/>
  <c r="G11" i="6"/>
  <c r="K12" i="6"/>
  <c r="G12" i="6"/>
  <c r="K13" i="6"/>
  <c r="K14" i="6"/>
  <c r="K15" i="6"/>
  <c r="K16" i="6"/>
  <c r="G16" i="6"/>
  <c r="K17" i="6"/>
  <c r="J10" i="6"/>
  <c r="J11" i="6"/>
  <c r="J14" i="6"/>
  <c r="W63" i="1"/>
  <c r="W62" i="1"/>
  <c r="W61" i="1"/>
  <c r="W60" i="1"/>
  <c r="W71" i="1"/>
  <c r="W70" i="1"/>
  <c r="W69" i="1"/>
  <c r="W68" i="1"/>
  <c r="W90" i="1"/>
  <c r="W74" i="1" l="1"/>
  <c r="D52" i="6" l="1"/>
  <c r="F52" i="6" s="1"/>
  <c r="E52" i="6"/>
  <c r="D51" i="6"/>
  <c r="F51" i="6" s="1"/>
  <c r="E51" i="6"/>
  <c r="D50" i="6"/>
  <c r="F50" i="6" s="1"/>
  <c r="E50" i="6"/>
  <c r="D49" i="6"/>
  <c r="G49" i="6" s="1"/>
  <c r="E49" i="6"/>
  <c r="E31" i="6"/>
  <c r="I31" i="6" s="1"/>
  <c r="E33" i="6"/>
  <c r="I33" i="6" s="1"/>
  <c r="E30" i="6"/>
  <c r="J30" i="6" s="1"/>
  <c r="E29" i="6"/>
  <c r="K29" i="6" s="1"/>
  <c r="E28" i="6"/>
  <c r="I28" i="6" s="1"/>
  <c r="E27" i="6"/>
  <c r="I27" i="6" s="1"/>
  <c r="E26" i="6"/>
  <c r="J26" i="6" s="1"/>
  <c r="E25" i="6"/>
  <c r="K25" i="6" s="1"/>
  <c r="E24" i="6"/>
  <c r="I24" i="6" s="1"/>
  <c r="E23" i="6"/>
  <c r="I23" i="6" s="1"/>
  <c r="E22" i="6"/>
  <c r="J22" i="6" s="1"/>
  <c r="E21" i="6"/>
  <c r="K21" i="6" s="1"/>
  <c r="E20" i="6"/>
  <c r="I20" i="6" s="1"/>
  <c r="E19" i="6"/>
  <c r="I19" i="6" s="1"/>
  <c r="E18" i="6"/>
  <c r="J18" i="6" s="1"/>
  <c r="D21" i="6"/>
  <c r="G21" i="6" s="1"/>
  <c r="D20" i="6"/>
  <c r="H20" i="6" s="1"/>
  <c r="D19" i="6"/>
  <c r="F19" i="6" s="1"/>
  <c r="D18" i="6"/>
  <c r="F18" i="6" s="1"/>
  <c r="K50" i="6" l="1"/>
  <c r="I50" i="6"/>
  <c r="J50" i="6"/>
  <c r="K52" i="6"/>
  <c r="I52" i="6"/>
  <c r="J52" i="6"/>
  <c r="J51" i="6"/>
  <c r="K51" i="6"/>
  <c r="I51" i="6"/>
  <c r="I49" i="6"/>
  <c r="K49" i="6"/>
  <c r="J49" i="6"/>
  <c r="I25" i="6"/>
  <c r="I26" i="6"/>
  <c r="G19" i="6"/>
  <c r="F20" i="6"/>
  <c r="I21" i="6"/>
  <c r="I29" i="6"/>
  <c r="H51" i="6"/>
  <c r="H19" i="6"/>
  <c r="I22" i="6"/>
  <c r="I30" i="6"/>
  <c r="H50" i="6"/>
  <c r="G20" i="6"/>
  <c r="F21" i="6"/>
  <c r="H18" i="6"/>
  <c r="G18" i="6"/>
  <c r="H21" i="6"/>
  <c r="K20" i="6"/>
  <c r="K28" i="6"/>
  <c r="K31" i="6"/>
  <c r="F49" i="6"/>
  <c r="J21" i="6"/>
  <c r="J25" i="6"/>
  <c r="J29" i="6"/>
  <c r="H52" i="6"/>
  <c r="H49" i="6"/>
  <c r="I18" i="6"/>
  <c r="K24" i="6"/>
  <c r="K27" i="6"/>
  <c r="J28" i="6"/>
  <c r="J31" i="6"/>
  <c r="K19" i="6"/>
  <c r="J20" i="6"/>
  <c r="K23" i="6"/>
  <c r="J24" i="6"/>
  <c r="K33" i="6"/>
  <c r="K18" i="6"/>
  <c r="J19" i="6"/>
  <c r="K22" i="6"/>
  <c r="J23" i="6"/>
  <c r="K26" i="6"/>
  <c r="J27" i="6"/>
  <c r="K30" i="6"/>
  <c r="J33" i="6"/>
  <c r="G50" i="6"/>
  <c r="G51" i="6"/>
  <c r="G52" i="6"/>
  <c r="D54" i="6" l="1"/>
  <c r="H54" i="6" s="1"/>
  <c r="E54" i="6"/>
  <c r="D53" i="6"/>
  <c r="F53" i="6" s="1"/>
  <c r="E53" i="6"/>
  <c r="K54" i="6" l="1"/>
  <c r="I54" i="6"/>
  <c r="J54" i="6"/>
  <c r="K53" i="6"/>
  <c r="I53" i="6"/>
  <c r="J53" i="6"/>
  <c r="F54" i="6"/>
  <c r="H53" i="6"/>
  <c r="G53" i="6"/>
  <c r="G54" i="6"/>
  <c r="D63" i="6"/>
  <c r="E63" i="6"/>
  <c r="D62" i="6"/>
  <c r="E62" i="6"/>
  <c r="D64" i="6"/>
  <c r="E64" i="6"/>
  <c r="D61" i="6"/>
  <c r="E61" i="6"/>
  <c r="D60" i="6"/>
  <c r="E60" i="6"/>
  <c r="D59" i="6"/>
  <c r="E59" i="6"/>
  <c r="D58" i="6"/>
  <c r="E58" i="6"/>
  <c r="D57" i="6"/>
  <c r="E57" i="6"/>
  <c r="D56" i="6"/>
  <c r="E56" i="6"/>
  <c r="D55" i="6"/>
  <c r="E55" i="6"/>
  <c r="E65" i="6"/>
  <c r="D65" i="6"/>
  <c r="D32" i="6"/>
  <c r="H32" i="6" s="1"/>
  <c r="D31" i="6"/>
  <c r="D33" i="6"/>
  <c r="D30" i="6"/>
  <c r="D29" i="6"/>
  <c r="D28" i="6"/>
  <c r="D27" i="6"/>
  <c r="D26" i="6"/>
  <c r="D25" i="6"/>
  <c r="D24" i="6"/>
  <c r="D23" i="6"/>
  <c r="D22" i="6"/>
  <c r="E32" i="6"/>
  <c r="K32" i="6" s="1"/>
  <c r="E34" i="6"/>
  <c r="K34" i="6" s="1"/>
  <c r="D34" i="6"/>
  <c r="H34" i="6" s="1"/>
  <c r="J65" i="6" l="1"/>
  <c r="K65" i="6"/>
  <c r="I65" i="6"/>
  <c r="J55" i="6"/>
  <c r="K55" i="6"/>
  <c r="I55" i="6"/>
  <c r="J59" i="6"/>
  <c r="K59" i="6"/>
  <c r="I59" i="6"/>
  <c r="I62" i="6"/>
  <c r="J62" i="6"/>
  <c r="K62" i="6"/>
  <c r="K56" i="6"/>
  <c r="J56" i="6"/>
  <c r="I56" i="6"/>
  <c r="J60" i="6"/>
  <c r="K60" i="6"/>
  <c r="I60" i="6"/>
  <c r="K64" i="6"/>
  <c r="I64" i="6"/>
  <c r="J64" i="6"/>
  <c r="K63" i="6"/>
  <c r="I63" i="6"/>
  <c r="J63" i="6"/>
  <c r="K57" i="6"/>
  <c r="I57" i="6"/>
  <c r="J57" i="6"/>
  <c r="K61" i="6"/>
  <c r="I61" i="6"/>
  <c r="J61" i="6"/>
  <c r="K58" i="6"/>
  <c r="J58" i="6"/>
  <c r="I58" i="6"/>
  <c r="G33" i="6"/>
  <c r="F33" i="6"/>
  <c r="H33" i="6"/>
  <c r="F28" i="6"/>
  <c r="H28" i="6"/>
  <c r="G28" i="6"/>
  <c r="F31" i="6"/>
  <c r="H31" i="6"/>
  <c r="G31" i="6"/>
  <c r="G25" i="6"/>
  <c r="H25" i="6"/>
  <c r="F25" i="6"/>
  <c r="G29" i="6"/>
  <c r="H29" i="6"/>
  <c r="F29" i="6"/>
  <c r="H26" i="6"/>
  <c r="F26" i="6"/>
  <c r="G26" i="6"/>
  <c r="H30" i="6"/>
  <c r="F30" i="6"/>
  <c r="G30" i="6"/>
  <c r="F22" i="6"/>
  <c r="G22" i="6"/>
  <c r="H22" i="6"/>
  <c r="F27" i="6"/>
  <c r="G27" i="6"/>
  <c r="H27" i="6"/>
  <c r="F23" i="6"/>
  <c r="G23" i="6"/>
  <c r="H23" i="6"/>
  <c r="F24" i="6"/>
  <c r="H24" i="6"/>
  <c r="G24" i="6"/>
  <c r="G56" i="6"/>
  <c r="F56" i="6"/>
  <c r="H56" i="6"/>
  <c r="H60" i="6"/>
  <c r="G60" i="6"/>
  <c r="F60" i="6"/>
  <c r="G64" i="6"/>
  <c r="F64" i="6"/>
  <c r="H64" i="6"/>
  <c r="F63" i="6"/>
  <c r="H63" i="6"/>
  <c r="G63" i="6"/>
  <c r="H55" i="6"/>
  <c r="G55" i="6"/>
  <c r="F55" i="6"/>
  <c r="G57" i="6"/>
  <c r="F57" i="6"/>
  <c r="H57" i="6"/>
  <c r="H59" i="6"/>
  <c r="F59" i="6"/>
  <c r="G59" i="6"/>
  <c r="F62" i="6"/>
  <c r="H62" i="6"/>
  <c r="G62" i="6"/>
  <c r="H65" i="6"/>
  <c r="G65" i="6"/>
  <c r="F65" i="6"/>
  <c r="H58" i="6"/>
  <c r="F58" i="6"/>
  <c r="G58" i="6"/>
  <c r="H61" i="6"/>
  <c r="G61" i="6"/>
  <c r="F61" i="6"/>
  <c r="F32" i="6"/>
  <c r="J32" i="6"/>
  <c r="I34" i="6"/>
  <c r="J34" i="6"/>
  <c r="I32" i="6"/>
  <c r="F34" i="6"/>
  <c r="G34" i="6"/>
  <c r="G32" i="6"/>
  <c r="W64" i="1" l="1"/>
  <c r="W65" i="1"/>
  <c r="W66" i="1"/>
  <c r="W67" i="1"/>
  <c r="W91" i="1" l="1"/>
  <c r="W75" i="1"/>
  <c r="W73" i="1"/>
  <c r="W72" i="1"/>
  <c r="W79" i="1"/>
  <c r="W78" i="1"/>
  <c r="W77" i="1"/>
  <c r="W76" i="1"/>
  <c r="W83" i="1"/>
  <c r="W82" i="1"/>
  <c r="W81" i="1"/>
  <c r="W80" i="1"/>
  <c r="W87" i="1"/>
  <c r="W85" i="1"/>
  <c r="W84" i="1"/>
  <c r="W89" i="1"/>
  <c r="W88" i="1"/>
  <c r="W95" i="1"/>
  <c r="W94" i="1"/>
  <c r="W93" i="1"/>
  <c r="W92" i="1"/>
  <c r="W99" i="1"/>
  <c r="W98" i="1"/>
  <c r="W97" i="1"/>
  <c r="W96" i="1"/>
  <c r="W100" i="1"/>
</calcChain>
</file>

<file path=xl/sharedStrings.xml><?xml version="1.0" encoding="utf-8"?>
<sst xmlns="http://schemas.openxmlformats.org/spreadsheetml/2006/main" count="141" uniqueCount="91">
  <si>
    <t>COORDENADAS</t>
  </si>
  <si>
    <t>SENTIDO</t>
  </si>
  <si>
    <t>TIPO DE PAVIMENTO</t>
  </si>
  <si>
    <t>VDM</t>
  </si>
  <si>
    <t>LEITURAS</t>
  </si>
  <si>
    <t>DATA DA MEDIÇÃO</t>
  </si>
  <si>
    <t>OBSERVAÇÃO</t>
  </si>
  <si>
    <t>FOTO</t>
  </si>
  <si>
    <t>Cor</t>
  </si>
  <si>
    <t>Branca</t>
  </si>
  <si>
    <t>Amarela</t>
  </si>
  <si>
    <t>Retrorrefletância</t>
  </si>
  <si>
    <t>Crítico</t>
  </si>
  <si>
    <t>Preocupação</t>
  </si>
  <si>
    <t>Aceitável</t>
  </si>
  <si>
    <t>KM</t>
  </si>
  <si>
    <t>Bordo Direito</t>
  </si>
  <si>
    <t>Bordo Esquerdo</t>
  </si>
  <si>
    <t>&lt; 120 mcd.m¯².lx¯¹</t>
  </si>
  <si>
    <t>&gt; 120 mcd.m¯².lx¯¹</t>
  </si>
  <si>
    <t>&lt; 100 mcd.m¯².lx¯¹</t>
  </si>
  <si>
    <t>Sentido Crescente</t>
  </si>
  <si>
    <t>Sentido Decrescente</t>
  </si>
  <si>
    <t>RODOVIA:</t>
  </si>
  <si>
    <t>______________________________</t>
  </si>
  <si>
    <t>Nº____________</t>
  </si>
  <si>
    <t>&lt; 80 mcd.m¯².lx¯¹</t>
  </si>
  <si>
    <t>&gt; 100 mcd.m¯².lx¯¹</t>
  </si>
  <si>
    <t>Eixo Direito</t>
  </si>
  <si>
    <t>Eixo Esquerdo</t>
  </si>
  <si>
    <t>Long.</t>
  </si>
  <si>
    <t>Lat.</t>
  </si>
  <si>
    <r>
      <t>&lt; 80 mcd.m</t>
    </r>
    <r>
      <rPr>
        <b/>
        <vertAlign val="superscript"/>
        <sz val="11"/>
        <color rgb="FFFF0000"/>
        <rFont val="Times New Roman"/>
        <family val="1"/>
      </rPr>
      <t>-2</t>
    </r>
    <r>
      <rPr>
        <b/>
        <sz val="11"/>
        <color rgb="FFFF0000"/>
        <rFont val="Times New Roman"/>
        <family val="1"/>
      </rPr>
      <t>.lx</t>
    </r>
    <r>
      <rPr>
        <b/>
        <vertAlign val="superscript"/>
        <sz val="11"/>
        <color rgb="FFFF0000"/>
        <rFont val="Times New Roman"/>
        <family val="1"/>
      </rPr>
      <t>-1</t>
    </r>
  </si>
  <si>
    <r>
      <t>&lt; 100 mcd.m</t>
    </r>
    <r>
      <rPr>
        <b/>
        <vertAlign val="superscript"/>
        <sz val="11"/>
        <color rgb="FFFFFF00"/>
        <rFont val="Times New Roman"/>
        <family val="1"/>
      </rPr>
      <t>-2</t>
    </r>
    <r>
      <rPr>
        <b/>
        <sz val="11"/>
        <color rgb="FFFFFF00"/>
        <rFont val="Times New Roman"/>
        <family val="1"/>
      </rPr>
      <t>.lx</t>
    </r>
    <r>
      <rPr>
        <b/>
        <vertAlign val="superscript"/>
        <sz val="11"/>
        <color rgb="FFFFFF00"/>
        <rFont val="Times New Roman"/>
        <family val="1"/>
      </rPr>
      <t>-1</t>
    </r>
  </si>
  <si>
    <r>
      <t>&gt; 100 mcd.m</t>
    </r>
    <r>
      <rPr>
        <b/>
        <vertAlign val="superscript"/>
        <sz val="11"/>
        <color rgb="FF00B050"/>
        <rFont val="Times New Roman"/>
        <family val="1"/>
      </rPr>
      <t>-2</t>
    </r>
    <r>
      <rPr>
        <b/>
        <sz val="11"/>
        <color rgb="FF00B050"/>
        <rFont val="Times New Roman"/>
        <family val="1"/>
      </rPr>
      <t>.lx</t>
    </r>
    <r>
      <rPr>
        <b/>
        <vertAlign val="superscript"/>
        <sz val="11"/>
        <color rgb="FF00B050"/>
        <rFont val="Times New Roman"/>
        <family val="1"/>
      </rPr>
      <t>-1</t>
    </r>
  </si>
  <si>
    <t>Rodovia</t>
  </si>
  <si>
    <t>km Inicial</t>
  </si>
  <si>
    <t>Coordenadas</t>
  </si>
  <si>
    <t>Material Aplicado</t>
  </si>
  <si>
    <t>Tipo de Pavimento</t>
  </si>
  <si>
    <t>Espessura de Projeto</t>
  </si>
  <si>
    <t>Lado</t>
  </si>
  <si>
    <t>Sentido</t>
  </si>
  <si>
    <t>Data de Aplicação</t>
  </si>
  <si>
    <t>Leituras</t>
  </si>
  <si>
    <t>Média</t>
  </si>
  <si>
    <t>Data da Medição</t>
  </si>
  <si>
    <t>Observação</t>
  </si>
  <si>
    <t>Foto</t>
  </si>
  <si>
    <t>Retrorrefletividade - Equipamento Estático</t>
  </si>
  <si>
    <t>BR</t>
  </si>
  <si>
    <t>DICIONÁRIO RETRORREFLETIVIDADE - EQUIPAMENTO ESTÁTICO</t>
  </si>
  <si>
    <t>Nome do Campo</t>
  </si>
  <si>
    <t>Descrição</t>
  </si>
  <si>
    <t>Observações</t>
  </si>
  <si>
    <t>Inserir nome da Rodovia com  seguinte formatação: BR-XXX. Não utilizar caracteres especias ou espaços.</t>
  </si>
  <si>
    <t>Km Inicial</t>
  </si>
  <si>
    <t>Km inicial da medição</t>
  </si>
  <si>
    <t>Deve conter apenas números com duas casas decimais. Uso de vírgula para separação das casas decimais. Não utilizar espaços ou outros caracteres, exceto vírgula e números.</t>
  </si>
  <si>
    <t>Latitude Inicial</t>
  </si>
  <si>
    <t>Latitude inicial da medição</t>
  </si>
  <si>
    <t>Coordenadas devem estar todas no sistema geodésico decimal, precisão de seis casas. Usar vírgula para separação das casas decimais. Não utilizar espaços.</t>
  </si>
  <si>
    <t>Longitude Inicial</t>
  </si>
  <si>
    <t>Longitude inicial da medição</t>
  </si>
  <si>
    <t>Material</t>
  </si>
  <si>
    <t>Material utilizado para pintura da faixa</t>
  </si>
  <si>
    <t>Especificar material utilizado. "Termoplástico", "Plástico a frio" e "Acrílico".</t>
  </si>
  <si>
    <t>Tipo de Marcação</t>
  </si>
  <si>
    <t>Código de identificação do tipo de linha</t>
  </si>
  <si>
    <t>Utilizar o termo exato constante no Manual Brasileiro de Sinalização de Trânsito Volume IV (CONTRAN). Para essa aba serão usados apenas Marcas Longitudinais constantes no capítulo 5 de referido Manual. As LFO-3 e LFO-4 deverão ser apresentadas em apenas uma linha.</t>
  </si>
  <si>
    <t>Cor da demarcação</t>
  </si>
  <si>
    <t>Especificar a cor da demarcação: branca ou amarela.</t>
  </si>
  <si>
    <t>Lado onde foi realizada a medição</t>
  </si>
  <si>
    <t xml:space="preserve">Sentido </t>
  </si>
  <si>
    <t>Setido onde foi realizada a medição</t>
  </si>
  <si>
    <t xml:space="preserve">Inserir: DECRESCENTE OU CRESCENTE </t>
  </si>
  <si>
    <t xml:space="preserve">Data de Aplicação </t>
  </si>
  <si>
    <t>Utilizar formato "XX(dia)/XX(mês)/XXXX(ano).</t>
  </si>
  <si>
    <t>VMD (veíc./dia)</t>
  </si>
  <si>
    <t>Volume médio diário</t>
  </si>
  <si>
    <t xml:space="preserve">Seguir orientações contidas da IN nº 03/2021. Deve conter apenas números em algarismos inteiros. </t>
  </si>
  <si>
    <t>Retrorrefletividade representativa do trecho</t>
  </si>
  <si>
    <t>Deve conter apenas números inteiros. Não utilizar espaços ou outros caracteres.</t>
  </si>
  <si>
    <t xml:space="preserve">Média </t>
  </si>
  <si>
    <t>Média das leituras</t>
  </si>
  <si>
    <t>Data de medição</t>
  </si>
  <si>
    <t xml:space="preserve">Observação </t>
  </si>
  <si>
    <t xml:space="preserve">Observações consideradas relevantes a se consideradas </t>
  </si>
  <si>
    <t xml:space="preserve">Imagem </t>
  </si>
  <si>
    <t>As imagens deverão ser disponibilizadas de modo que possam ser acessadas por sistema próprio do DNIT ou hiperlink de acesso na planilha.</t>
  </si>
  <si>
    <t xml:space="preserve">Utilizar Nomenclatura conforme aba "Lado".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</si>
</sst>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0.000"/>
  </numFmts>
  <fonts count="3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b/>
      <sz val="11"/>
      <color rgb="FFFF0000"/>
      <name val="Times New Roman"/>
      <family val="1"/>
    </font>
    <font>
      <b/>
      <sz val="11"/>
      <color rgb="FFFFFF00"/>
      <name val="Times New Roman"/>
      <family val="1"/>
    </font>
    <font>
      <b/>
      <sz val="11"/>
      <color rgb="FF00B050"/>
      <name val="Times New Roman"/>
      <family val="1"/>
    </font>
    <font>
      <b/>
      <vertAlign val="superscript"/>
      <sz val="11"/>
      <color rgb="FFFF0000"/>
      <name val="Times New Roman"/>
      <family val="1"/>
    </font>
    <font>
      <b/>
      <vertAlign val="superscript"/>
      <sz val="11"/>
      <color rgb="FFFFFF00"/>
      <name val="Times New Roman"/>
      <family val="1"/>
    </font>
    <font>
      <b/>
      <vertAlign val="superscript"/>
      <sz val="11"/>
      <color rgb="FF00B050"/>
      <name val="Times New Roman"/>
      <family val="1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sz val="10"/>
      <color theme="1"/>
      <name val="Times New Roman"/>
      <family val="1"/>
    </font>
    <font>
      <b/>
      <sz val="11"/>
      <color theme="1"/>
      <name val="Times"/>
      <family val="1"/>
    </font>
    <font>
      <sz val="11"/>
      <color theme="1"/>
      <name val="Times"/>
      <family val="1"/>
    </font>
    <font>
      <b/>
      <sz val="11"/>
      <color rgb="FFFF0000"/>
      <name val="Times"/>
      <family val="1"/>
    </font>
    <font>
      <b/>
      <sz val="11"/>
      <color rgb="FFFFFF00"/>
      <name val="Times"/>
      <family val="1"/>
    </font>
    <font>
      <b/>
      <sz val="11"/>
      <color rgb="FF00B050"/>
      <name val="Times"/>
      <family val="1"/>
    </font>
    <font>
      <sz val="11"/>
      <color theme="0"/>
      <name val="Times"/>
      <family val="1"/>
    </font>
    <font>
      <b/>
      <sz val="10"/>
      <color theme="1"/>
      <name val="Times"/>
      <family val="1"/>
    </font>
    <font>
      <sz val="10"/>
      <color theme="1"/>
      <name val="Times"/>
      <family val="1"/>
    </font>
    <font>
      <b/>
      <sz val="10"/>
      <color rgb="FFFF0000"/>
      <name val="Times"/>
      <family val="1"/>
    </font>
    <font>
      <b/>
      <sz val="10"/>
      <color rgb="FFFFFF00"/>
      <name val="Times"/>
      <family val="1"/>
    </font>
    <font>
      <b/>
      <sz val="10"/>
      <color rgb="FF00B050"/>
      <name val="Times"/>
      <family val="1"/>
    </font>
    <font>
      <sz val="10"/>
      <color theme="0"/>
      <name val="Times"/>
      <family val="1"/>
    </font>
    <font>
      <sz val="10"/>
      <name val="Times"/>
      <family val="1"/>
    </font>
    <font>
      <sz val="10"/>
      <color theme="1"/>
      <name val="Times New Roman"/>
      <family val="1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5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1"/>
      <color indexed="8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6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theme="0"/>
      </right>
      <top style="medium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theme="0"/>
      </bottom>
      <diagonal/>
    </border>
    <border>
      <left/>
      <right style="thin">
        <color indexed="64"/>
      </right>
      <top style="thin">
        <color indexed="64"/>
      </top>
      <bottom style="thin">
        <color theme="0"/>
      </bottom>
      <diagonal/>
    </border>
    <border>
      <left style="hair">
        <color theme="0"/>
      </left>
      <right style="hair">
        <color theme="0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8" fillId="0" borderId="0" applyNumberFormat="0" applyFill="0" applyBorder="0" applyAlignment="0" applyProtection="0"/>
  </cellStyleXfs>
  <cellXfs count="182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0" xfId="0" applyFont="1"/>
    <xf numFmtId="0" fontId="12" fillId="0" borderId="0" xfId="0" applyFont="1" applyAlignment="1" applyProtection="1">
      <alignment vertical="center"/>
      <protection locked="0"/>
    </xf>
    <xf numFmtId="0" fontId="12" fillId="0" borderId="53" xfId="0" applyFont="1" applyBorder="1" applyAlignment="1" applyProtection="1">
      <alignment horizontal="center" vertical="center"/>
      <protection locked="0"/>
    </xf>
    <xf numFmtId="164" fontId="12" fillId="0" borderId="32" xfId="0" applyNumberFormat="1" applyFont="1" applyBorder="1" applyAlignment="1" applyProtection="1">
      <alignment horizontal="center" vertical="center"/>
      <protection locked="0"/>
    </xf>
    <xf numFmtId="0" fontId="12" fillId="0" borderId="32" xfId="0" applyFont="1" applyBorder="1" applyAlignment="1" applyProtection="1">
      <alignment horizontal="center" vertical="center"/>
      <protection locked="0"/>
    </xf>
    <xf numFmtId="17" fontId="12" fillId="0" borderId="32" xfId="0" applyNumberFormat="1" applyFont="1" applyBorder="1" applyAlignment="1" applyProtection="1">
      <alignment horizontal="center" vertical="center"/>
      <protection locked="0"/>
    </xf>
    <xf numFmtId="14" fontId="12" fillId="0" borderId="32" xfId="0" applyNumberFormat="1" applyFont="1" applyBorder="1" applyAlignment="1" applyProtection="1">
      <alignment horizontal="center" vertical="center"/>
      <protection locked="0"/>
    </xf>
    <xf numFmtId="0" fontId="12" fillId="0" borderId="32" xfId="0" applyNumberFormat="1" applyFont="1" applyBorder="1" applyAlignment="1" applyProtection="1">
      <alignment horizontal="center" vertical="center"/>
      <protection locked="0"/>
    </xf>
    <xf numFmtId="0" fontId="12" fillId="0" borderId="54" xfId="0" applyFont="1" applyBorder="1" applyAlignment="1" applyProtection="1">
      <alignment horizontal="center" vertical="center"/>
      <protection locked="0"/>
    </xf>
    <xf numFmtId="2" fontId="12" fillId="0" borderId="0" xfId="0" applyNumberFormat="1" applyFont="1" applyAlignment="1" applyProtection="1">
      <alignment vertical="center"/>
      <protection locked="0"/>
    </xf>
    <xf numFmtId="0" fontId="12" fillId="0" borderId="55" xfId="0" applyFont="1" applyBorder="1" applyAlignment="1" applyProtection="1">
      <alignment horizontal="center" vertical="center"/>
      <protection locked="0"/>
    </xf>
    <xf numFmtId="164" fontId="12" fillId="0" borderId="4" xfId="0" applyNumberFormat="1" applyFont="1" applyBorder="1" applyAlignment="1" applyProtection="1">
      <alignment horizontal="center" vertical="center"/>
      <protection locked="0"/>
    </xf>
    <xf numFmtId="0" fontId="12" fillId="0" borderId="4" xfId="0" applyFont="1" applyBorder="1" applyAlignment="1" applyProtection="1">
      <alignment horizontal="center" vertical="center"/>
      <protection locked="0"/>
    </xf>
    <xf numFmtId="0" fontId="12" fillId="0" borderId="3" xfId="0" applyFont="1" applyBorder="1" applyAlignment="1" applyProtection="1">
      <alignment horizontal="center" vertical="center"/>
      <protection locked="0"/>
    </xf>
    <xf numFmtId="17" fontId="12" fillId="0" borderId="4" xfId="0" applyNumberFormat="1" applyFont="1" applyBorder="1" applyAlignment="1" applyProtection="1">
      <alignment horizontal="center" vertical="center"/>
      <protection locked="0"/>
    </xf>
    <xf numFmtId="14" fontId="12" fillId="0" borderId="4" xfId="0" applyNumberFormat="1" applyFont="1" applyBorder="1" applyAlignment="1" applyProtection="1">
      <alignment horizontal="center" vertical="center"/>
      <protection locked="0"/>
    </xf>
    <xf numFmtId="0" fontId="12" fillId="0" borderId="4" xfId="0" applyNumberFormat="1" applyFont="1" applyBorder="1" applyAlignment="1" applyProtection="1">
      <alignment horizontal="center" vertical="center"/>
      <protection locked="0"/>
    </xf>
    <xf numFmtId="0" fontId="12" fillId="0" borderId="56" xfId="0" applyFont="1" applyBorder="1" applyAlignment="1" applyProtection="1">
      <alignment horizontal="center" vertical="center"/>
      <protection locked="0"/>
    </xf>
    <xf numFmtId="164" fontId="12" fillId="0" borderId="3" xfId="0" applyNumberFormat="1" applyFont="1" applyBorder="1" applyAlignment="1" applyProtection="1">
      <alignment horizontal="center" vertical="center"/>
      <protection locked="0"/>
    </xf>
    <xf numFmtId="17" fontId="12" fillId="0" borderId="3" xfId="0" applyNumberFormat="1" applyFont="1" applyBorder="1" applyAlignment="1" applyProtection="1">
      <alignment horizontal="center" vertical="center"/>
      <protection locked="0"/>
    </xf>
    <xf numFmtId="14" fontId="12" fillId="0" borderId="3" xfId="0" applyNumberFormat="1" applyFont="1" applyBorder="1" applyAlignment="1" applyProtection="1">
      <alignment horizontal="center" vertical="center"/>
      <protection locked="0"/>
    </xf>
    <xf numFmtId="0" fontId="12" fillId="0" borderId="3" xfId="0" applyNumberFormat="1" applyFont="1" applyBorder="1" applyAlignment="1" applyProtection="1">
      <alignment horizontal="center" vertical="center"/>
      <protection locked="0"/>
    </xf>
    <xf numFmtId="0" fontId="12" fillId="0" borderId="57" xfId="0" applyFont="1" applyBorder="1" applyAlignment="1" applyProtection="1">
      <alignment horizontal="center" vertical="center"/>
      <protection locked="0"/>
    </xf>
    <xf numFmtId="0" fontId="12" fillId="0" borderId="58" xfId="0" applyFont="1" applyBorder="1" applyAlignment="1" applyProtection="1">
      <alignment horizontal="center" vertical="center"/>
      <protection locked="0"/>
    </xf>
    <xf numFmtId="164" fontId="12" fillId="0" borderId="33" xfId="0" applyNumberFormat="1" applyFont="1" applyBorder="1" applyAlignment="1" applyProtection="1">
      <alignment horizontal="center" vertical="center"/>
      <protection locked="0"/>
    </xf>
    <xf numFmtId="0" fontId="12" fillId="0" borderId="33" xfId="0" applyFont="1" applyBorder="1" applyAlignment="1" applyProtection="1">
      <alignment horizontal="center" vertical="center"/>
      <protection locked="0"/>
    </xf>
    <xf numFmtId="17" fontId="12" fillId="0" borderId="33" xfId="0" applyNumberFormat="1" applyFont="1" applyBorder="1" applyAlignment="1" applyProtection="1">
      <alignment horizontal="center" vertical="center"/>
      <protection locked="0"/>
    </xf>
    <xf numFmtId="14" fontId="12" fillId="0" borderId="33" xfId="0" applyNumberFormat="1" applyFont="1" applyBorder="1" applyAlignment="1" applyProtection="1">
      <alignment horizontal="center" vertical="center"/>
      <protection locked="0"/>
    </xf>
    <xf numFmtId="0" fontId="12" fillId="0" borderId="33" xfId="0" applyNumberFormat="1" applyFont="1" applyBorder="1" applyAlignment="1" applyProtection="1">
      <alignment horizontal="center" vertical="center"/>
      <protection locked="0"/>
    </xf>
    <xf numFmtId="0" fontId="12" fillId="0" borderId="59" xfId="0" applyFont="1" applyBorder="1" applyAlignment="1" applyProtection="1">
      <alignment horizontal="center" vertical="center"/>
      <protection locked="0"/>
    </xf>
    <xf numFmtId="0" fontId="12" fillId="0" borderId="54" xfId="1" applyNumberFormat="1" applyFont="1" applyBorder="1" applyAlignment="1" applyProtection="1">
      <alignment horizontal="center" vertical="center"/>
      <protection locked="0"/>
    </xf>
    <xf numFmtId="0" fontId="12" fillId="0" borderId="56" xfId="1" applyNumberFormat="1" applyFont="1" applyBorder="1" applyAlignment="1" applyProtection="1">
      <alignment horizontal="center" vertical="center"/>
      <protection locked="0"/>
    </xf>
    <xf numFmtId="0" fontId="12" fillId="0" borderId="57" xfId="1" applyNumberFormat="1" applyFont="1" applyBorder="1" applyAlignment="1" applyProtection="1">
      <alignment horizontal="center" vertical="center"/>
      <protection locked="0"/>
    </xf>
    <xf numFmtId="0" fontId="12" fillId="0" borderId="59" xfId="1" applyNumberFormat="1" applyFont="1" applyBorder="1" applyAlignment="1" applyProtection="1">
      <alignment horizontal="center" vertical="center"/>
      <protection locked="0"/>
    </xf>
    <xf numFmtId="0" fontId="12" fillId="0" borderId="0" xfId="0" applyFont="1" applyAlignment="1" applyProtection="1">
      <alignment horizontal="center" vertical="center"/>
      <protection locked="0"/>
    </xf>
    <xf numFmtId="0" fontId="12" fillId="0" borderId="0" xfId="0" applyNumberFormat="1" applyFont="1" applyAlignment="1" applyProtection="1">
      <alignment vertical="center"/>
      <protection locked="0"/>
    </xf>
    <xf numFmtId="0" fontId="10" fillId="2" borderId="36" xfId="0" applyFont="1" applyFill="1" applyBorder="1" applyAlignment="1" applyProtection="1">
      <alignment horizontal="center" vertical="center" wrapText="1"/>
      <protection hidden="1"/>
    </xf>
    <xf numFmtId="0" fontId="11" fillId="2" borderId="36" xfId="0" applyFont="1" applyFill="1" applyBorder="1" applyAlignment="1" applyProtection="1">
      <alignment horizontal="center" vertical="center" wrapText="1"/>
      <protection hidden="1"/>
    </xf>
    <xf numFmtId="2" fontId="12" fillId="0" borderId="32" xfId="0" applyNumberFormat="1" applyFont="1" applyBorder="1" applyAlignment="1" applyProtection="1">
      <alignment horizontal="center" vertical="center"/>
      <protection hidden="1"/>
    </xf>
    <xf numFmtId="2" fontId="12" fillId="0" borderId="3" xfId="0" applyNumberFormat="1" applyFont="1" applyBorder="1" applyAlignment="1" applyProtection="1">
      <alignment horizontal="center" vertical="center"/>
      <protection hidden="1"/>
    </xf>
    <xf numFmtId="2" fontId="12" fillId="0" borderId="33" xfId="0" applyNumberFormat="1" applyFont="1" applyBorder="1" applyAlignment="1" applyProtection="1">
      <alignment horizontal="center" vertical="center"/>
      <protection hidden="1"/>
    </xf>
    <xf numFmtId="14" fontId="12" fillId="0" borderId="4" xfId="0" applyNumberFormat="1" applyFont="1" applyBorder="1" applyAlignment="1" applyProtection="1">
      <alignment horizontal="center" vertical="center"/>
      <protection hidden="1"/>
    </xf>
    <xf numFmtId="0" fontId="20" fillId="0" borderId="0" xfId="0" applyFont="1" applyAlignment="1" applyProtection="1">
      <alignment horizontal="center" vertical="center"/>
      <protection locked="0"/>
    </xf>
    <xf numFmtId="0" fontId="20" fillId="0" borderId="0" xfId="0" applyFont="1" applyProtection="1">
      <protection locked="0"/>
    </xf>
    <xf numFmtId="0" fontId="20" fillId="0" borderId="0" xfId="0" applyFont="1" applyAlignment="1" applyProtection="1">
      <alignment horizontal="left" vertical="center"/>
      <protection locked="0"/>
    </xf>
    <xf numFmtId="0" fontId="20" fillId="0" borderId="0" xfId="0" applyFont="1" applyAlignment="1" applyProtection="1">
      <alignment vertical="center"/>
      <protection locked="0"/>
    </xf>
    <xf numFmtId="0" fontId="20" fillId="0" borderId="0" xfId="0" applyFont="1" applyBorder="1" applyProtection="1">
      <protection locked="0"/>
    </xf>
    <xf numFmtId="2" fontId="20" fillId="8" borderId="15" xfId="0" applyNumberFormat="1" applyFont="1" applyFill="1" applyBorder="1" applyAlignment="1" applyProtection="1">
      <alignment horizontal="center" vertical="center"/>
      <protection locked="0"/>
    </xf>
    <xf numFmtId="0" fontId="20" fillId="8" borderId="16" xfId="0" applyFont="1" applyFill="1" applyBorder="1" applyAlignment="1" applyProtection="1">
      <alignment horizontal="center" vertical="center"/>
      <protection locked="0"/>
    </xf>
    <xf numFmtId="0" fontId="25" fillId="0" borderId="0" xfId="0" applyFont="1" applyFill="1" applyBorder="1" applyProtection="1">
      <protection locked="0"/>
    </xf>
    <xf numFmtId="2" fontId="20" fillId="7" borderId="12" xfId="0" applyNumberFormat="1" applyFont="1" applyFill="1" applyBorder="1" applyAlignment="1" applyProtection="1">
      <alignment horizontal="center" vertical="center"/>
      <protection locked="0"/>
    </xf>
    <xf numFmtId="0" fontId="20" fillId="7" borderId="11" xfId="0" applyFont="1" applyFill="1" applyBorder="1" applyAlignment="1" applyProtection="1">
      <alignment horizontal="center" vertical="center"/>
      <protection locked="0"/>
    </xf>
    <xf numFmtId="0" fontId="25" fillId="0" borderId="0" xfId="0" applyFont="1" applyFill="1" applyProtection="1">
      <protection locked="0"/>
    </xf>
    <xf numFmtId="2" fontId="20" fillId="7" borderId="15" xfId="0" applyNumberFormat="1" applyFont="1" applyFill="1" applyBorder="1" applyAlignment="1" applyProtection="1">
      <alignment horizontal="center" vertical="center"/>
      <protection locked="0"/>
    </xf>
    <xf numFmtId="0" fontId="20" fillId="7" borderId="16" xfId="0" applyFont="1" applyFill="1" applyBorder="1" applyAlignment="1" applyProtection="1">
      <alignment horizontal="center" vertical="center"/>
      <protection locked="0"/>
    </xf>
    <xf numFmtId="2" fontId="20" fillId="8" borderId="12" xfId="0" applyNumberFormat="1" applyFont="1" applyFill="1" applyBorder="1" applyAlignment="1" applyProtection="1">
      <alignment horizontal="center" vertical="center"/>
      <protection locked="0"/>
    </xf>
    <xf numFmtId="0" fontId="20" fillId="8" borderId="11" xfId="0" applyFont="1" applyFill="1" applyBorder="1" applyAlignment="1" applyProtection="1">
      <alignment horizontal="center" vertical="center"/>
      <protection locked="0"/>
    </xf>
    <xf numFmtId="2" fontId="25" fillId="0" borderId="0" xfId="0" applyNumberFormat="1" applyFont="1" applyFill="1" applyBorder="1" applyAlignment="1" applyProtection="1">
      <alignment horizontal="center" vertical="center"/>
      <protection locked="0"/>
    </xf>
    <xf numFmtId="0" fontId="25" fillId="0" borderId="0" xfId="0" applyFont="1" applyFill="1" applyBorder="1" applyAlignment="1" applyProtection="1">
      <alignment horizontal="center" vertical="center"/>
      <protection locked="0"/>
    </xf>
    <xf numFmtId="0" fontId="25" fillId="0" borderId="45" xfId="0" applyFont="1" applyFill="1" applyBorder="1" applyAlignment="1" applyProtection="1">
      <alignment horizontal="center" vertical="center"/>
      <protection locked="0"/>
    </xf>
    <xf numFmtId="0" fontId="20" fillId="0" borderId="0" xfId="0" applyFont="1" applyBorder="1" applyAlignment="1" applyProtection="1">
      <alignment vertical="center"/>
      <protection locked="0"/>
    </xf>
    <xf numFmtId="0" fontId="19" fillId="3" borderId="1" xfId="0" applyFont="1" applyFill="1" applyBorder="1" applyAlignment="1" applyProtection="1">
      <alignment horizontal="center" vertical="center"/>
      <protection hidden="1"/>
    </xf>
    <xf numFmtId="0" fontId="19" fillId="4" borderId="1" xfId="0" applyFont="1" applyFill="1" applyBorder="1" applyAlignment="1" applyProtection="1">
      <alignment horizontal="center" vertical="center"/>
      <protection hidden="1"/>
    </xf>
    <xf numFmtId="0" fontId="19" fillId="5" borderId="1" xfId="0" applyFont="1" applyFill="1" applyBorder="1" applyAlignment="1" applyProtection="1">
      <alignment horizontal="center" vertical="center"/>
      <protection hidden="1"/>
    </xf>
    <xf numFmtId="0" fontId="19" fillId="0" borderId="1" xfId="0" applyFont="1" applyBorder="1" applyAlignment="1" applyProtection="1">
      <alignment horizontal="center" vertical="center"/>
      <protection hidden="1"/>
    </xf>
    <xf numFmtId="0" fontId="21" fillId="6" borderId="48" xfId="0" applyFont="1" applyFill="1" applyBorder="1" applyAlignment="1" applyProtection="1">
      <alignment horizontal="center" vertical="center"/>
      <protection hidden="1"/>
    </xf>
    <xf numFmtId="0" fontId="22" fillId="6" borderId="50" xfId="0" applyFont="1" applyFill="1" applyBorder="1" applyAlignment="1" applyProtection="1">
      <alignment horizontal="center" vertical="center"/>
      <protection hidden="1"/>
    </xf>
    <xf numFmtId="0" fontId="23" fillId="6" borderId="49" xfId="0" applyFont="1" applyFill="1" applyBorder="1" applyAlignment="1" applyProtection="1">
      <alignment horizontal="center" vertical="center"/>
      <protection hidden="1"/>
    </xf>
    <xf numFmtId="0" fontId="19" fillId="0" borderId="9" xfId="0" applyFont="1" applyBorder="1" applyAlignment="1" applyProtection="1">
      <alignment horizontal="center" vertical="center"/>
      <protection hidden="1"/>
    </xf>
    <xf numFmtId="0" fontId="18" fillId="6" borderId="34" xfId="0" applyFont="1" applyFill="1" applyBorder="1" applyAlignment="1" applyProtection="1">
      <alignment horizontal="center" vertical="center"/>
      <protection hidden="1"/>
    </xf>
    <xf numFmtId="0" fontId="18" fillId="6" borderId="18" xfId="0" applyFont="1" applyFill="1" applyBorder="1" applyAlignment="1" applyProtection="1">
      <alignment horizontal="center" vertical="center"/>
      <protection hidden="1"/>
    </xf>
    <xf numFmtId="0" fontId="15" fillId="6" borderId="42" xfId="0" applyFont="1" applyFill="1" applyBorder="1" applyAlignment="1" applyProtection="1">
      <alignment horizontal="center" vertical="center"/>
      <protection hidden="1"/>
    </xf>
    <xf numFmtId="0" fontId="16" fillId="6" borderId="37" xfId="0" applyFont="1" applyFill="1" applyBorder="1" applyAlignment="1" applyProtection="1">
      <alignment horizontal="center" vertical="center"/>
      <protection hidden="1"/>
    </xf>
    <xf numFmtId="0" fontId="17" fillId="6" borderId="46" xfId="0" applyFont="1" applyFill="1" applyBorder="1" applyAlignment="1" applyProtection="1">
      <alignment horizontal="center" vertical="center"/>
      <protection hidden="1"/>
    </xf>
    <xf numFmtId="0" fontId="17" fillId="6" borderId="35" xfId="0" applyFont="1" applyFill="1" applyBorder="1" applyAlignment="1" applyProtection="1">
      <alignment horizontal="center" vertical="center"/>
      <protection hidden="1"/>
    </xf>
    <xf numFmtId="0" fontId="20" fillId="0" borderId="0" xfId="0" applyFont="1" applyBorder="1" applyAlignment="1" applyProtection="1">
      <alignment horizontal="center" vertical="center"/>
      <protection hidden="1"/>
    </xf>
    <xf numFmtId="0" fontId="20" fillId="0" borderId="19" xfId="0" applyFont="1" applyBorder="1" applyAlignment="1" applyProtection="1">
      <alignment horizontal="center" vertical="center"/>
      <protection hidden="1"/>
    </xf>
    <xf numFmtId="0" fontId="20" fillId="0" borderId="20" xfId="0" applyFont="1" applyBorder="1" applyAlignment="1" applyProtection="1">
      <alignment horizontal="center" vertical="center"/>
      <protection hidden="1"/>
    </xf>
    <xf numFmtId="0" fontId="20" fillId="0" borderId="21" xfId="0" applyFont="1" applyBorder="1" applyAlignment="1" applyProtection="1">
      <alignment horizontal="center" vertical="center"/>
      <protection hidden="1"/>
    </xf>
    <xf numFmtId="0" fontId="20" fillId="0" borderId="0" xfId="0" applyFont="1" applyAlignment="1" applyProtection="1">
      <alignment horizontal="center" vertical="center"/>
      <protection hidden="1"/>
    </xf>
    <xf numFmtId="0" fontId="20" fillId="0" borderId="13" xfId="0" applyFont="1" applyBorder="1" applyAlignment="1" applyProtection="1">
      <alignment horizontal="center" vertical="center"/>
      <protection hidden="1"/>
    </xf>
    <xf numFmtId="0" fontId="20" fillId="0" borderId="14" xfId="0" applyFont="1" applyBorder="1" applyAlignment="1" applyProtection="1">
      <alignment horizontal="center" vertical="center"/>
      <protection hidden="1"/>
    </xf>
    <xf numFmtId="0" fontId="20" fillId="0" borderId="47" xfId="0" applyFont="1" applyBorder="1" applyAlignment="1" applyProtection="1">
      <alignment horizontal="center" vertical="center"/>
      <protection hidden="1"/>
    </xf>
    <xf numFmtId="0" fontId="20" fillId="0" borderId="23" xfId="0" applyFont="1" applyBorder="1" applyAlignment="1" applyProtection="1">
      <alignment horizontal="center" vertical="center"/>
      <protection hidden="1"/>
    </xf>
    <xf numFmtId="0" fontId="20" fillId="0" borderId="22" xfId="0" applyFont="1" applyBorder="1" applyAlignment="1" applyProtection="1">
      <alignment horizontal="center" vertical="center"/>
      <protection hidden="1"/>
    </xf>
    <xf numFmtId="0" fontId="20" fillId="0" borderId="45" xfId="0" applyFont="1" applyBorder="1" applyAlignment="1" applyProtection="1">
      <alignment horizontal="center" vertical="center"/>
      <protection hidden="1"/>
    </xf>
    <xf numFmtId="0" fontId="24" fillId="6" borderId="17" xfId="0" applyFont="1" applyFill="1" applyBorder="1" applyAlignment="1" applyProtection="1">
      <alignment horizontal="center" vertical="center"/>
      <protection hidden="1"/>
    </xf>
    <xf numFmtId="0" fontId="24" fillId="6" borderId="18" xfId="0" applyFont="1" applyFill="1" applyBorder="1" applyAlignment="1" applyProtection="1">
      <alignment horizontal="center" vertical="center"/>
      <protection hidden="1"/>
    </xf>
    <xf numFmtId="0" fontId="21" fillId="6" borderId="42" xfId="0" applyFont="1" applyFill="1" applyBorder="1" applyAlignment="1" applyProtection="1">
      <alignment horizontal="center" vertical="center"/>
      <protection hidden="1"/>
    </xf>
    <xf numFmtId="0" fontId="22" fillId="6" borderId="37" xfId="0" applyFont="1" applyFill="1" applyBorder="1" applyAlignment="1" applyProtection="1">
      <alignment horizontal="center" vertical="center"/>
      <protection hidden="1"/>
    </xf>
    <xf numFmtId="0" fontId="23" fillId="6" borderId="46" xfId="0" applyFont="1" applyFill="1" applyBorder="1" applyAlignment="1" applyProtection="1">
      <alignment horizontal="center" vertical="center"/>
      <protection hidden="1"/>
    </xf>
    <xf numFmtId="0" fontId="23" fillId="6" borderId="35" xfId="0" applyFont="1" applyFill="1" applyBorder="1" applyAlignment="1" applyProtection="1">
      <alignment horizontal="center" vertical="center"/>
      <protection hidden="1"/>
    </xf>
    <xf numFmtId="0" fontId="3" fillId="3" borderId="1" xfId="0" applyFont="1" applyFill="1" applyBorder="1" applyAlignment="1" applyProtection="1">
      <alignment horizontal="center" vertical="center"/>
      <protection hidden="1"/>
    </xf>
    <xf numFmtId="0" fontId="3" fillId="4" borderId="1" xfId="0" applyFont="1" applyFill="1" applyBorder="1" applyAlignment="1" applyProtection="1">
      <alignment horizontal="center" vertical="center"/>
      <protection hidden="1"/>
    </xf>
    <xf numFmtId="0" fontId="3" fillId="5" borderId="1" xfId="0" applyFont="1" applyFill="1" applyBorder="1" applyAlignment="1" applyProtection="1">
      <alignment horizontal="center" vertical="center"/>
      <protection hidden="1"/>
    </xf>
    <xf numFmtId="0" fontId="3" fillId="0" borderId="1" xfId="0" applyFont="1" applyBorder="1" applyAlignment="1" applyProtection="1">
      <alignment horizontal="center" vertical="center"/>
      <protection hidden="1"/>
    </xf>
    <xf numFmtId="0" fontId="4" fillId="6" borderId="1" xfId="0" applyFont="1" applyFill="1" applyBorder="1" applyAlignment="1" applyProtection="1">
      <alignment horizontal="center" vertical="center"/>
      <protection hidden="1"/>
    </xf>
    <xf numFmtId="0" fontId="5" fillId="6" borderId="1" xfId="0" applyFont="1" applyFill="1" applyBorder="1" applyAlignment="1" applyProtection="1">
      <alignment horizontal="center" vertical="center"/>
      <protection hidden="1"/>
    </xf>
    <xf numFmtId="0" fontId="6" fillId="6" borderId="1" xfId="0" applyFont="1" applyFill="1" applyBorder="1" applyAlignment="1" applyProtection="1">
      <alignment horizontal="center" vertical="center"/>
      <protection hidden="1"/>
    </xf>
    <xf numFmtId="0" fontId="3" fillId="0" borderId="0" xfId="0" applyFont="1" applyAlignment="1" applyProtection="1">
      <alignment vertical="center"/>
      <protection locked="0"/>
    </xf>
    <xf numFmtId="0" fontId="26" fillId="0" borderId="0" xfId="0" applyFont="1" applyProtection="1">
      <protection locked="0"/>
    </xf>
    <xf numFmtId="0" fontId="26" fillId="0" borderId="2" xfId="0" applyFont="1" applyBorder="1" applyAlignment="1" applyProtection="1">
      <alignment horizontal="center" vertical="center"/>
      <protection locked="0"/>
    </xf>
    <xf numFmtId="14" fontId="26" fillId="0" borderId="2" xfId="0" applyNumberFormat="1" applyFont="1" applyBorder="1" applyAlignment="1" applyProtection="1">
      <alignment horizontal="center" vertical="center"/>
      <protection locked="0"/>
    </xf>
    <xf numFmtId="0" fontId="26" fillId="0" borderId="3" xfId="0" applyFont="1" applyBorder="1" applyAlignment="1" applyProtection="1">
      <alignment horizontal="center" vertical="center"/>
      <protection locked="0"/>
    </xf>
    <xf numFmtId="14" fontId="26" fillId="0" borderId="3" xfId="0" applyNumberFormat="1" applyFont="1" applyBorder="1" applyAlignment="1" applyProtection="1">
      <alignment horizontal="center" vertical="center"/>
      <protection locked="0"/>
    </xf>
    <xf numFmtId="0" fontId="26" fillId="0" borderId="5" xfId="0" applyFont="1" applyBorder="1" applyAlignment="1" applyProtection="1">
      <alignment horizontal="center" vertical="center"/>
      <protection locked="0"/>
    </xf>
    <xf numFmtId="14" fontId="26" fillId="0" borderId="5" xfId="0" applyNumberFormat="1" applyFont="1" applyBorder="1" applyAlignment="1" applyProtection="1">
      <alignment horizontal="center" vertical="center"/>
      <protection locked="0"/>
    </xf>
    <xf numFmtId="0" fontId="3" fillId="0" borderId="0" xfId="0" applyFont="1" applyProtection="1">
      <protection locked="0"/>
    </xf>
    <xf numFmtId="0" fontId="3" fillId="0" borderId="0" xfId="0" applyFont="1" applyAlignment="1" applyProtection="1">
      <alignment vertical="center"/>
      <protection hidden="1"/>
    </xf>
    <xf numFmtId="0" fontId="3" fillId="9" borderId="1" xfId="0" applyFont="1" applyFill="1" applyBorder="1" applyAlignment="1" applyProtection="1">
      <alignment horizontal="center" vertical="center" wrapText="1"/>
      <protection hidden="1"/>
    </xf>
    <xf numFmtId="0" fontId="28" fillId="0" borderId="0" xfId="3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0" fillId="2" borderId="60" xfId="0" applyFont="1" applyFill="1" applyBorder="1" applyAlignment="1">
      <alignment horizontal="center" vertical="center" wrapText="1"/>
    </xf>
    <xf numFmtId="0" fontId="30" fillId="2" borderId="61" xfId="0" applyFont="1" applyFill="1" applyBorder="1" applyAlignment="1">
      <alignment horizontal="center" vertical="center" wrapText="1"/>
    </xf>
    <xf numFmtId="0" fontId="30" fillId="2" borderId="35" xfId="0" applyFont="1" applyFill="1" applyBorder="1" applyAlignment="1">
      <alignment horizontal="center" vertical="center" wrapText="1"/>
    </xf>
    <xf numFmtId="0" fontId="27" fillId="9" borderId="62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63" xfId="0" applyBorder="1" applyAlignment="1">
      <alignment horizontal="center" vertical="center" wrapText="1"/>
    </xf>
    <xf numFmtId="0" fontId="0" fillId="10" borderId="63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27" fillId="9" borderId="64" xfId="0" applyFont="1" applyFill="1" applyBorder="1" applyAlignment="1">
      <alignment horizontal="center" vertical="center" wrapText="1"/>
    </xf>
    <xf numFmtId="0" fontId="31" fillId="0" borderId="36" xfId="0" applyFont="1" applyBorder="1" applyAlignment="1">
      <alignment horizontal="center" vertical="center" wrapText="1"/>
    </xf>
    <xf numFmtId="0" fontId="31" fillId="0" borderId="65" xfId="0" applyFont="1" applyBorder="1" applyAlignment="1">
      <alignment horizontal="center" vertical="center" wrapText="1"/>
    </xf>
    <xf numFmtId="0" fontId="32" fillId="0" borderId="0" xfId="0" applyFont="1" applyAlignment="1">
      <alignment horizontal="center" vertical="center"/>
    </xf>
    <xf numFmtId="0" fontId="3" fillId="2" borderId="51" xfId="0" applyFont="1" applyFill="1" applyBorder="1" applyAlignment="1" applyProtection="1">
      <alignment horizontal="center" vertical="center" wrapText="1"/>
      <protection hidden="1"/>
    </xf>
    <xf numFmtId="0" fontId="11" fillId="2" borderId="52" xfId="0" applyFont="1" applyFill="1" applyBorder="1" applyAlignment="1" applyProtection="1">
      <alignment horizontal="center" vertical="center" wrapText="1"/>
      <protection hidden="1"/>
    </xf>
    <xf numFmtId="0" fontId="3" fillId="2" borderId="37" xfId="0" applyNumberFormat="1" applyFont="1" applyFill="1" applyBorder="1" applyAlignment="1" applyProtection="1">
      <alignment horizontal="center" vertical="center" wrapText="1"/>
      <protection hidden="1"/>
    </xf>
    <xf numFmtId="0" fontId="11" fillId="2" borderId="38" xfId="0" applyNumberFormat="1" applyFont="1" applyFill="1" applyBorder="1" applyAlignment="1" applyProtection="1">
      <alignment horizontal="center" vertical="center" wrapText="1"/>
      <protection hidden="1"/>
    </xf>
    <xf numFmtId="0" fontId="3" fillId="2" borderId="37" xfId="0" applyFont="1" applyFill="1" applyBorder="1" applyAlignment="1" applyProtection="1">
      <alignment horizontal="center" vertical="center" wrapText="1"/>
      <protection hidden="1"/>
    </xf>
    <xf numFmtId="0" fontId="11" fillId="2" borderId="38" xfId="0" applyFont="1" applyFill="1" applyBorder="1" applyAlignment="1" applyProtection="1">
      <alignment horizontal="center" vertical="center" wrapText="1"/>
      <protection hidden="1"/>
    </xf>
    <xf numFmtId="0" fontId="11" fillId="2" borderId="37" xfId="0" applyFont="1" applyFill="1" applyBorder="1" applyAlignment="1" applyProtection="1">
      <alignment horizontal="center" vertical="center" wrapText="1"/>
      <protection hidden="1"/>
    </xf>
    <xf numFmtId="0" fontId="3" fillId="2" borderId="13" xfId="0" applyFont="1" applyFill="1" applyBorder="1" applyAlignment="1" applyProtection="1">
      <alignment horizontal="center" vertical="center" wrapText="1"/>
      <protection hidden="1"/>
    </xf>
    <xf numFmtId="0" fontId="11" fillId="2" borderId="0" xfId="0" applyFont="1" applyFill="1" applyBorder="1" applyAlignment="1" applyProtection="1">
      <alignment horizontal="center" vertical="center" wrapText="1"/>
      <protection hidden="1"/>
    </xf>
    <xf numFmtId="0" fontId="3" fillId="2" borderId="42" xfId="0" applyFont="1" applyFill="1" applyBorder="1" applyAlignment="1" applyProtection="1">
      <alignment horizontal="center" vertical="center" wrapText="1"/>
      <protection hidden="1"/>
    </xf>
    <xf numFmtId="0" fontId="11" fillId="2" borderId="43" xfId="0" applyFont="1" applyFill="1" applyBorder="1" applyAlignment="1" applyProtection="1">
      <alignment horizontal="center" vertical="center" wrapText="1"/>
      <protection hidden="1"/>
    </xf>
    <xf numFmtId="0" fontId="3" fillId="2" borderId="39" xfId="0" applyFont="1" applyFill="1" applyBorder="1" applyAlignment="1" applyProtection="1">
      <alignment horizontal="center" vertical="center" wrapText="1"/>
      <protection hidden="1"/>
    </xf>
    <xf numFmtId="0" fontId="11" fillId="2" borderId="41" xfId="0" applyFont="1" applyFill="1" applyBorder="1" applyAlignment="1" applyProtection="1">
      <alignment horizontal="center" vertical="center" wrapText="1"/>
      <protection hidden="1"/>
    </xf>
    <xf numFmtId="0" fontId="11" fillId="2" borderId="40" xfId="0" applyFont="1" applyFill="1" applyBorder="1" applyAlignment="1" applyProtection="1">
      <alignment horizontal="center" vertical="center" wrapText="1"/>
      <protection hidden="1"/>
    </xf>
    <xf numFmtId="0" fontId="20" fillId="0" borderId="30" xfId="0" applyFont="1" applyBorder="1" applyAlignment="1" applyProtection="1">
      <alignment horizontal="center" vertical="center"/>
      <protection hidden="1"/>
    </xf>
    <xf numFmtId="0" fontId="20" fillId="0" borderId="31" xfId="0" applyFont="1" applyBorder="1" applyAlignment="1" applyProtection="1">
      <alignment horizontal="center" vertical="center"/>
      <protection hidden="1"/>
    </xf>
    <xf numFmtId="0" fontId="20" fillId="0" borderId="44" xfId="0" applyFont="1" applyBorder="1" applyAlignment="1" applyProtection="1">
      <alignment horizontal="center" vertical="center"/>
      <protection hidden="1"/>
    </xf>
    <xf numFmtId="0" fontId="20" fillId="0" borderId="6" xfId="0" applyFont="1" applyBorder="1" applyAlignment="1" applyProtection="1">
      <alignment horizontal="center" vertical="center"/>
      <protection hidden="1"/>
    </xf>
    <xf numFmtId="0" fontId="20" fillId="0" borderId="7" xfId="0" applyFont="1" applyBorder="1" applyAlignment="1" applyProtection="1">
      <alignment horizontal="center" vertical="center"/>
      <protection hidden="1"/>
    </xf>
    <xf numFmtId="0" fontId="20" fillId="0" borderId="8" xfId="0" applyFont="1" applyBorder="1" applyAlignment="1" applyProtection="1">
      <alignment horizontal="center" vertical="center"/>
      <protection hidden="1"/>
    </xf>
    <xf numFmtId="0" fontId="19" fillId="0" borderId="9" xfId="0" applyFont="1" applyBorder="1" applyAlignment="1" applyProtection="1">
      <alignment horizontal="center" vertical="center"/>
      <protection hidden="1"/>
    </xf>
    <xf numFmtId="0" fontId="19" fillId="0" borderId="10" xfId="0" applyFont="1" applyBorder="1" applyAlignment="1" applyProtection="1">
      <alignment horizontal="center" vertical="center"/>
      <protection hidden="1"/>
    </xf>
    <xf numFmtId="0" fontId="19" fillId="0" borderId="6" xfId="0" applyFont="1" applyBorder="1" applyAlignment="1" applyProtection="1">
      <alignment horizontal="center" vertical="center"/>
      <protection hidden="1"/>
    </xf>
    <xf numFmtId="0" fontId="19" fillId="0" borderId="7" xfId="0" applyFont="1" applyBorder="1" applyAlignment="1" applyProtection="1">
      <alignment horizontal="center" vertical="center"/>
      <protection hidden="1"/>
    </xf>
    <xf numFmtId="0" fontId="19" fillId="0" borderId="8" xfId="0" applyFont="1" applyBorder="1" applyAlignment="1" applyProtection="1">
      <alignment horizontal="center" vertical="center"/>
      <protection hidden="1"/>
    </xf>
    <xf numFmtId="0" fontId="14" fillId="0" borderId="30" xfId="0" applyFont="1" applyBorder="1" applyAlignment="1" applyProtection="1">
      <alignment horizontal="center" vertical="center"/>
      <protection hidden="1"/>
    </xf>
    <xf numFmtId="0" fontId="14" fillId="0" borderId="31" xfId="0" applyFont="1" applyBorder="1" applyAlignment="1" applyProtection="1">
      <alignment horizontal="center" vertical="center"/>
      <protection hidden="1"/>
    </xf>
    <xf numFmtId="0" fontId="14" fillId="0" borderId="44" xfId="0" applyFont="1" applyBorder="1" applyAlignment="1" applyProtection="1">
      <alignment horizontal="center" vertical="center"/>
      <protection hidden="1"/>
    </xf>
    <xf numFmtId="0" fontId="14" fillId="0" borderId="6" xfId="0" applyFont="1" applyBorder="1" applyAlignment="1" applyProtection="1">
      <alignment horizontal="center" vertical="center"/>
      <protection hidden="1"/>
    </xf>
    <xf numFmtId="0" fontId="14" fillId="0" borderId="7" xfId="0" applyFont="1" applyBorder="1" applyAlignment="1" applyProtection="1">
      <alignment horizontal="center" vertical="center"/>
      <protection hidden="1"/>
    </xf>
    <xf numFmtId="0" fontId="14" fillId="0" borderId="8" xfId="0" applyFont="1" applyBorder="1" applyAlignment="1" applyProtection="1">
      <alignment horizontal="center" vertical="center"/>
      <protection hidden="1"/>
    </xf>
    <xf numFmtId="0" fontId="13" fillId="2" borderId="30" xfId="0" applyFont="1" applyFill="1" applyBorder="1" applyAlignment="1" applyProtection="1">
      <alignment horizontal="center" vertical="center"/>
      <protection hidden="1"/>
    </xf>
    <xf numFmtId="0" fontId="13" fillId="2" borderId="31" xfId="0" applyFont="1" applyFill="1" applyBorder="1" applyAlignment="1" applyProtection="1">
      <alignment horizontal="center" vertical="center"/>
      <protection hidden="1"/>
    </xf>
    <xf numFmtId="0" fontId="13" fillId="2" borderId="44" xfId="0" applyFont="1" applyFill="1" applyBorder="1" applyAlignment="1" applyProtection="1">
      <alignment horizontal="center" vertical="center"/>
      <protection hidden="1"/>
    </xf>
    <xf numFmtId="0" fontId="19" fillId="2" borderId="30" xfId="0" applyFont="1" applyFill="1" applyBorder="1" applyAlignment="1" applyProtection="1">
      <alignment horizontal="center" vertical="center"/>
      <protection hidden="1"/>
    </xf>
    <xf numFmtId="0" fontId="19" fillId="2" borderId="31" xfId="0" applyFont="1" applyFill="1" applyBorder="1" applyAlignment="1" applyProtection="1">
      <alignment horizontal="center" vertical="center"/>
      <protection hidden="1"/>
    </xf>
    <xf numFmtId="0" fontId="19" fillId="2" borderId="44" xfId="0" applyFont="1" applyFill="1" applyBorder="1" applyAlignment="1" applyProtection="1">
      <alignment horizontal="center" vertical="center"/>
      <protection hidden="1"/>
    </xf>
    <xf numFmtId="0" fontId="3" fillId="0" borderId="6" xfId="0" applyFont="1" applyBorder="1" applyAlignment="1" applyProtection="1">
      <alignment horizontal="center" vertical="center"/>
      <protection hidden="1"/>
    </xf>
    <xf numFmtId="0" fontId="3" fillId="0" borderId="7" xfId="0" applyFont="1" applyBorder="1" applyAlignment="1" applyProtection="1">
      <alignment horizontal="center" vertical="center"/>
      <protection hidden="1"/>
    </xf>
    <xf numFmtId="0" fontId="3" fillId="0" borderId="8" xfId="0" applyFont="1" applyBorder="1" applyAlignment="1" applyProtection="1">
      <alignment horizontal="center" vertical="center"/>
      <protection hidden="1"/>
    </xf>
    <xf numFmtId="0" fontId="3" fillId="0" borderId="9" xfId="0" applyFont="1" applyBorder="1" applyAlignment="1" applyProtection="1">
      <alignment horizontal="center" vertical="center"/>
      <protection hidden="1"/>
    </xf>
    <xf numFmtId="0" fontId="3" fillId="0" borderId="10" xfId="0" applyFont="1" applyBorder="1" applyAlignment="1" applyProtection="1">
      <alignment horizontal="center" vertical="center"/>
      <protection hidden="1"/>
    </xf>
    <xf numFmtId="0" fontId="26" fillId="0" borderId="28" xfId="0" applyFont="1" applyBorder="1" applyAlignment="1" applyProtection="1">
      <alignment horizontal="center" vertical="center"/>
      <protection locked="0"/>
    </xf>
    <xf numFmtId="0" fontId="26" fillId="0" borderId="29" xfId="0" applyFont="1" applyBorder="1" applyAlignment="1" applyProtection="1">
      <alignment horizontal="center" vertical="center"/>
      <protection locked="0"/>
    </xf>
    <xf numFmtId="0" fontId="26" fillId="0" borderId="24" xfId="0" applyFont="1" applyBorder="1" applyAlignment="1" applyProtection="1">
      <alignment horizontal="center" vertical="center"/>
      <protection locked="0"/>
    </xf>
    <xf numFmtId="0" fontId="26" fillId="0" borderId="25" xfId="0" applyFont="1" applyBorder="1" applyAlignment="1" applyProtection="1">
      <alignment horizontal="center" vertical="center"/>
      <protection locked="0"/>
    </xf>
    <xf numFmtId="0" fontId="26" fillId="0" borderId="26" xfId="0" applyFont="1" applyBorder="1" applyAlignment="1" applyProtection="1">
      <alignment horizontal="center" vertical="center"/>
      <protection locked="0"/>
    </xf>
    <xf numFmtId="0" fontId="26" fillId="0" borderId="27" xfId="0" applyFont="1" applyBorder="1" applyAlignment="1" applyProtection="1">
      <alignment horizontal="center" vertical="center"/>
      <protection locked="0"/>
    </xf>
    <xf numFmtId="0" fontId="3" fillId="9" borderId="1" xfId="0" applyFont="1" applyFill="1" applyBorder="1" applyAlignment="1" applyProtection="1">
      <alignment horizontal="center" vertical="center" wrapText="1"/>
      <protection hidden="1"/>
    </xf>
    <xf numFmtId="0" fontId="3" fillId="9" borderId="9" xfId="0" applyFont="1" applyFill="1" applyBorder="1" applyAlignment="1" applyProtection="1">
      <alignment horizontal="center" vertical="center" wrapText="1"/>
      <protection hidden="1"/>
    </xf>
    <xf numFmtId="0" fontId="3" fillId="9" borderId="10" xfId="0" applyFont="1" applyFill="1" applyBorder="1" applyAlignment="1" applyProtection="1">
      <alignment horizontal="center" vertical="center" wrapText="1"/>
      <protection hidden="1"/>
    </xf>
    <xf numFmtId="0" fontId="3" fillId="9" borderId="19" xfId="0" applyFont="1" applyFill="1" applyBorder="1" applyAlignment="1" applyProtection="1">
      <alignment horizontal="center" vertical="center" wrapText="1"/>
      <protection hidden="1"/>
    </xf>
    <xf numFmtId="0" fontId="3" fillId="9" borderId="21" xfId="0" applyFont="1" applyFill="1" applyBorder="1" applyAlignment="1" applyProtection="1">
      <alignment horizontal="center" vertical="center" wrapText="1"/>
      <protection hidden="1"/>
    </xf>
    <xf numFmtId="0" fontId="3" fillId="9" borderId="22" xfId="0" applyFont="1" applyFill="1" applyBorder="1" applyAlignment="1" applyProtection="1">
      <alignment horizontal="center" vertical="center" wrapText="1"/>
      <protection hidden="1"/>
    </xf>
    <xf numFmtId="0" fontId="3" fillId="9" borderId="23" xfId="0" applyFont="1" applyFill="1" applyBorder="1" applyAlignment="1" applyProtection="1">
      <alignment horizontal="center" vertical="center" wrapText="1"/>
      <protection hidden="1"/>
    </xf>
    <xf numFmtId="0" fontId="29" fillId="0" borderId="0" xfId="0" applyFont="1" applyAlignment="1">
      <alignment horizontal="center" vertical="center"/>
    </xf>
  </cellXfs>
  <cellStyles count="4">
    <cellStyle name="Hiperligação" xfId="3" builtinId="8"/>
    <cellStyle name="Normal" xfId="0" builtinId="0"/>
    <cellStyle name="Vírgula" xfId="1" builtinId="3"/>
    <cellStyle name="Vírgula 2" xfId="2" xr:uid="{00000000-0005-0000-0000-000002000000}"/>
  </cellStyles>
  <dxfs count="24">
    <dxf>
      <font>
        <color theme="0"/>
      </font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ont>
        <color theme="0"/>
      </font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ont>
        <color theme="0"/>
      </font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ont>
        <color theme="0"/>
      </font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ont>
        <color theme="0"/>
      </font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ont>
        <color theme="0"/>
      </font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ont>
        <color theme="0"/>
      </font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ont>
        <color theme="0"/>
      </font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P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8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pt-BR" sz="1800"/>
              <a:t>Medidas de Retrorrefletância - Bordo Esquerdo</a:t>
            </a:r>
            <a:endParaRPr lang="pt-BR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GRÁFICO!$F$6</c:f>
              <c:strCache>
                <c:ptCount val="1"/>
                <c:pt idx="0">
                  <c:v>&lt; 100 mcd.m¯².lx¯¹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>
                  <a:lumMod val="95000"/>
                  <a:lumOff val="5000"/>
                  <a:alpha val="50000"/>
                </a:schemeClr>
              </a:solidFill>
            </a:ln>
          </c:spPr>
          <c:invertIfNegative val="0"/>
          <c:dPt>
            <c:idx val="16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EAC3-4B30-B757-3583F524DD25}"/>
              </c:ext>
            </c:extLst>
          </c:dPt>
          <c:cat>
            <c:numRef>
              <c:f>GRÁFICO!$A$38:$A$65</c:f>
              <c:numCache>
                <c:formatCode>0.00</c:formatCode>
                <c:ptCount val="28"/>
              </c:numCache>
            </c:numRef>
          </c:cat>
          <c:val>
            <c:numRef>
              <c:f>GRÁFICO!$F$38:$F$65</c:f>
              <c:numCache>
                <c:formatCode>General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AC3-4B30-B757-3583F524DD25}"/>
            </c:ext>
          </c:extLst>
        </c:ser>
        <c:ser>
          <c:idx val="1"/>
          <c:order val="1"/>
          <c:tx>
            <c:strRef>
              <c:f>GRÁFICO!$G$6</c:f>
              <c:strCache>
                <c:ptCount val="1"/>
                <c:pt idx="0">
                  <c:v>&lt; 120 mcd.m¯².lx¯¹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tx1">
                  <a:alpha val="50000"/>
                </a:schemeClr>
              </a:solidFill>
            </a:ln>
          </c:spPr>
          <c:invertIfNegative val="0"/>
          <c:dPt>
            <c:idx val="35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2-EAC3-4B30-B757-3583F524DD25}"/>
              </c:ext>
            </c:extLst>
          </c:dPt>
          <c:dPt>
            <c:idx val="38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3-EAC3-4B30-B757-3583F524DD25}"/>
              </c:ext>
            </c:extLst>
          </c:dPt>
          <c:dPt>
            <c:idx val="58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4-EAC3-4B30-B757-3583F524DD25}"/>
              </c:ext>
            </c:extLst>
          </c:dPt>
          <c:cat>
            <c:numRef>
              <c:f>GRÁFICO!$A$38:$A$65</c:f>
              <c:numCache>
                <c:formatCode>0.00</c:formatCode>
                <c:ptCount val="28"/>
              </c:numCache>
            </c:numRef>
          </c:cat>
          <c:val>
            <c:numRef>
              <c:f>GRÁFICO!$G$38:$G$65</c:f>
              <c:numCache>
                <c:formatCode>General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EAC3-4B30-B757-3583F524DD25}"/>
            </c:ext>
          </c:extLst>
        </c:ser>
        <c:ser>
          <c:idx val="2"/>
          <c:order val="2"/>
          <c:tx>
            <c:strRef>
              <c:f>GRÁFICO!$H$6</c:f>
              <c:strCache>
                <c:ptCount val="1"/>
                <c:pt idx="0">
                  <c:v>&gt; 120 mcd.m¯².lx¯¹</c:v>
                </c:pt>
              </c:strCache>
            </c:strRef>
          </c:tx>
          <c:spPr>
            <a:solidFill>
              <a:srgbClr val="00B050"/>
            </a:solidFill>
            <a:ln>
              <a:solidFill>
                <a:schemeClr val="tx1">
                  <a:lumMod val="95000"/>
                  <a:lumOff val="5000"/>
                  <a:alpha val="50000"/>
                </a:schemeClr>
              </a:solidFill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00B050"/>
              </a:solidFill>
              <a:ln w="9525">
                <a:solidFill>
                  <a:schemeClr val="tx1">
                    <a:lumMod val="95000"/>
                    <a:lumOff val="5000"/>
                    <a:alpha val="50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EAC3-4B30-B757-3583F524DD25}"/>
              </c:ext>
            </c:extLst>
          </c:dPt>
          <c:cat>
            <c:numRef>
              <c:f>GRÁFICO!$A$38:$A$65</c:f>
              <c:numCache>
                <c:formatCode>0.00</c:formatCode>
                <c:ptCount val="28"/>
              </c:numCache>
            </c:numRef>
          </c:cat>
          <c:val>
            <c:numRef>
              <c:f>GRÁFICO!$H$38:$H$65</c:f>
              <c:numCache>
                <c:formatCode>General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EAC3-4B30-B757-3583F524DD2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1050425488"/>
        <c:axId val="1050419504"/>
      </c:barChart>
      <c:catAx>
        <c:axId val="10504254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00"/>
                </a:pPr>
                <a:r>
                  <a:rPr lang="pt-BR" sz="1200"/>
                  <a:t>Localização</a:t>
                </a:r>
              </a:p>
            </c:rich>
          </c:tx>
          <c:overlay val="0"/>
        </c:title>
        <c:numFmt formatCode="0.00" sourceLinked="1"/>
        <c:majorTickMark val="out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pt-BR"/>
          </a:p>
        </c:txPr>
        <c:crossAx val="1050419504"/>
        <c:crosses val="autoZero"/>
        <c:auto val="1"/>
        <c:lblAlgn val="ctr"/>
        <c:lblOffset val="100"/>
        <c:noMultiLvlLbl val="0"/>
      </c:catAx>
      <c:valAx>
        <c:axId val="105041950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pt-BR" sz="1200"/>
                  <a:t>Retrorrefletância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050425488"/>
        <c:crosses val="autoZero"/>
        <c:crossBetween val="between"/>
      </c:valAx>
    </c:plotArea>
    <c:legend>
      <c:legendPos val="r"/>
      <c:overlay val="0"/>
      <c:spPr>
        <a:ln>
          <a:noFill/>
        </a:ln>
      </c:spPr>
      <c:txPr>
        <a:bodyPr/>
        <a:lstStyle/>
        <a:p>
          <a:pPr>
            <a:defRPr sz="1100"/>
          </a:pPr>
          <a:endParaRPr lang="pt-BR"/>
        </a:p>
      </c:txPr>
    </c:legend>
    <c:plotVisOnly val="1"/>
    <c:dispBlanksAs val="gap"/>
    <c:showDLblsOverMax val="0"/>
  </c:chart>
  <c:spPr>
    <a:ln w="9525"/>
  </c:sp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P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/>
            </a:pPr>
            <a:r>
              <a:rPr lang="pt-BR" sz="1800"/>
              <a:t>Medidas de Retrorrefletância - Bordo Direito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GRÁFICO!$F$6</c:f>
              <c:strCache>
                <c:ptCount val="1"/>
                <c:pt idx="0">
                  <c:v>&lt; 100 mcd.m¯².lx¯¹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>
                  <a:lumMod val="95000"/>
                  <a:lumOff val="5000"/>
                  <a:alpha val="50000"/>
                </a:schemeClr>
              </a:solidFill>
            </a:ln>
          </c:spPr>
          <c:invertIfNegative val="0"/>
          <c:dPt>
            <c:idx val="16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9CD4-4A56-9FC3-8B668E1C4474}"/>
              </c:ext>
            </c:extLst>
          </c:dPt>
          <c:cat>
            <c:numRef>
              <c:f>GRÁFICO!$A$7:$A$34</c:f>
              <c:numCache>
                <c:formatCode>0.00</c:formatCode>
                <c:ptCount val="28"/>
              </c:numCache>
            </c:numRef>
          </c:cat>
          <c:val>
            <c:numRef>
              <c:f>GRÁFICO!$F$7:$F$34</c:f>
              <c:numCache>
                <c:formatCode>General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CD4-4A56-9FC3-8B668E1C4474}"/>
            </c:ext>
          </c:extLst>
        </c:ser>
        <c:ser>
          <c:idx val="1"/>
          <c:order val="1"/>
          <c:tx>
            <c:strRef>
              <c:f>GRÁFICO!$G$6</c:f>
              <c:strCache>
                <c:ptCount val="1"/>
                <c:pt idx="0">
                  <c:v>&lt; 120 mcd.m¯².lx¯¹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tx1">
                  <a:alpha val="50000"/>
                </a:schemeClr>
              </a:solidFill>
            </a:ln>
          </c:spPr>
          <c:invertIfNegative val="0"/>
          <c:dPt>
            <c:idx val="35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2-9CD4-4A56-9FC3-8B668E1C4474}"/>
              </c:ext>
            </c:extLst>
          </c:dPt>
          <c:dPt>
            <c:idx val="38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3-9CD4-4A56-9FC3-8B668E1C4474}"/>
              </c:ext>
            </c:extLst>
          </c:dPt>
          <c:dPt>
            <c:idx val="58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4-9CD4-4A56-9FC3-8B668E1C4474}"/>
              </c:ext>
            </c:extLst>
          </c:dPt>
          <c:cat>
            <c:numRef>
              <c:f>GRÁFICO!$A$7:$A$34</c:f>
              <c:numCache>
                <c:formatCode>0.00</c:formatCode>
                <c:ptCount val="28"/>
              </c:numCache>
            </c:numRef>
          </c:cat>
          <c:val>
            <c:numRef>
              <c:f>GRÁFICO!$G$7:$G$34</c:f>
              <c:numCache>
                <c:formatCode>General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9CD4-4A56-9FC3-8B668E1C4474}"/>
            </c:ext>
          </c:extLst>
        </c:ser>
        <c:ser>
          <c:idx val="2"/>
          <c:order val="2"/>
          <c:tx>
            <c:strRef>
              <c:f>GRÁFICO!$H$6</c:f>
              <c:strCache>
                <c:ptCount val="1"/>
                <c:pt idx="0">
                  <c:v>&gt; 120 mcd.m¯².lx¯¹</c:v>
                </c:pt>
              </c:strCache>
            </c:strRef>
          </c:tx>
          <c:spPr>
            <a:solidFill>
              <a:srgbClr val="00B050"/>
            </a:solidFill>
            <a:ln>
              <a:solidFill>
                <a:schemeClr val="tx1">
                  <a:lumMod val="95000"/>
                  <a:lumOff val="5000"/>
                  <a:alpha val="50000"/>
                </a:schemeClr>
              </a:solidFill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00B050"/>
              </a:solidFill>
              <a:ln w="9525">
                <a:solidFill>
                  <a:schemeClr val="tx1">
                    <a:lumMod val="95000"/>
                    <a:lumOff val="5000"/>
                    <a:alpha val="50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9CD4-4A56-9FC3-8B668E1C4474}"/>
              </c:ext>
            </c:extLst>
          </c:dPt>
          <c:cat>
            <c:numRef>
              <c:f>GRÁFICO!$A$7:$A$34</c:f>
              <c:numCache>
                <c:formatCode>0.00</c:formatCode>
                <c:ptCount val="28"/>
              </c:numCache>
            </c:numRef>
          </c:cat>
          <c:val>
            <c:numRef>
              <c:f>GRÁFICO!$H$7:$H$34</c:f>
              <c:numCache>
                <c:formatCode>General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9CD4-4A56-9FC3-8B668E1C447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1126496320"/>
        <c:axId val="1126487072"/>
      </c:barChart>
      <c:catAx>
        <c:axId val="11264963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00"/>
                </a:pPr>
                <a:r>
                  <a:rPr lang="pt-BR" sz="1200"/>
                  <a:t>Localização</a:t>
                </a:r>
              </a:p>
            </c:rich>
          </c:tx>
          <c:overlay val="0"/>
        </c:title>
        <c:numFmt formatCode="0.00" sourceLinked="1"/>
        <c:majorTickMark val="out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pt-BR"/>
          </a:p>
        </c:txPr>
        <c:crossAx val="1126487072"/>
        <c:crosses val="autoZero"/>
        <c:auto val="1"/>
        <c:lblAlgn val="ctr"/>
        <c:lblOffset val="100"/>
        <c:noMultiLvlLbl val="0"/>
      </c:catAx>
      <c:valAx>
        <c:axId val="112648707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pt-BR" sz="1200"/>
                  <a:t>Retrorrefletância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126496320"/>
        <c:crosses val="autoZero"/>
        <c:crossBetween val="between"/>
      </c:valAx>
    </c:plotArea>
    <c:legend>
      <c:legendPos val="r"/>
      <c:overlay val="0"/>
      <c:spPr>
        <a:ln>
          <a:noFill/>
        </a:ln>
      </c:spPr>
      <c:txPr>
        <a:bodyPr/>
        <a:lstStyle/>
        <a:p>
          <a:pPr rtl="0">
            <a:defRPr sz="1100"/>
          </a:pPr>
          <a:endParaRPr lang="pt-BR"/>
        </a:p>
      </c:txPr>
    </c:legend>
    <c:plotVisOnly val="1"/>
    <c:dispBlanksAs val="gap"/>
    <c:showDLblsOverMax val="0"/>
  </c:chart>
  <c:spPr>
    <a:ln w="9525"/>
  </c:sp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P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8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pt-BR" sz="1800" b="1" i="0" u="none" strike="noStrike" baseline="0">
                <a:effectLst/>
              </a:rPr>
              <a:t>Medidas de Retrorrefletância - </a:t>
            </a:r>
            <a:r>
              <a:rPr lang="pt-BR"/>
              <a:t>Eixo</a:t>
            </a:r>
            <a:endParaRPr lang="pt-BR">
              <a:effectLst/>
            </a:endParaRPr>
          </a:p>
        </c:rich>
      </c:tx>
      <c:layout>
        <c:manualLayout>
          <c:xMode val="edge"/>
          <c:yMode val="edge"/>
          <c:x val="0.3777569800517559"/>
          <c:y val="4.0291896433963213E-2"/>
        </c:manualLayout>
      </c:layout>
      <c:overlay val="0"/>
    </c:title>
    <c:autoTitleDeleted val="0"/>
    <c:plotArea>
      <c:layout/>
      <c:barChart>
        <c:barDir val="col"/>
        <c:grouping val="clustered"/>
        <c:varyColors val="0"/>
        <c:ser>
          <c:idx val="6"/>
          <c:order val="0"/>
          <c:tx>
            <c:strRef>
              <c:f>GRÁFICO!$I$5</c:f>
              <c:strCache>
                <c:ptCount val="1"/>
                <c:pt idx="0">
                  <c:v>Eixo Direito</c:v>
                </c:pt>
              </c:strCache>
            </c:strRef>
          </c:tx>
          <c:spPr>
            <a:noFill/>
          </c:spPr>
          <c:invertIfNegative val="0"/>
          <c:cat>
            <c:numRef>
              <c:f>GRÁFICO!$A$7:$A$34</c:f>
              <c:numCache>
                <c:formatCode>0.00</c:formatCode>
                <c:ptCount val="28"/>
              </c:numCache>
            </c:numRef>
          </c:cat>
          <c:val>
            <c:numLit>
              <c:formatCode>General</c:formatCode>
              <c:ptCount val="1"/>
              <c:pt idx="0">
                <c:v>1</c:v>
              </c:pt>
            </c:numLit>
          </c:val>
          <c:extLst>
            <c:ext xmlns:c16="http://schemas.microsoft.com/office/drawing/2014/chart" uri="{C3380CC4-5D6E-409C-BE32-E72D297353CC}">
              <c16:uniqueId val="{00000000-B209-4D3D-8608-CEFAE2962BB0}"/>
            </c:ext>
          </c:extLst>
        </c:ser>
        <c:ser>
          <c:idx val="0"/>
          <c:order val="1"/>
          <c:tx>
            <c:strRef>
              <c:f>GRÁFICO!$I$6</c:f>
              <c:strCache>
                <c:ptCount val="1"/>
                <c:pt idx="0">
                  <c:v>&lt; 80 mcd.m¯².lx¯¹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numRef>
              <c:f>GRÁFICO!$A$7:$A$34</c:f>
              <c:numCache>
                <c:formatCode>0.00</c:formatCode>
                <c:ptCount val="28"/>
              </c:numCache>
            </c:numRef>
          </c:cat>
          <c:val>
            <c:numRef>
              <c:f>GRÁFICO!$I$7:$I$34</c:f>
              <c:numCache>
                <c:formatCode>General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209-4D3D-8608-CEFAE2962BB0}"/>
            </c:ext>
          </c:extLst>
        </c:ser>
        <c:ser>
          <c:idx val="1"/>
          <c:order val="2"/>
          <c:tx>
            <c:strRef>
              <c:f>GRÁFICO!$J$6</c:f>
              <c:strCache>
                <c:ptCount val="1"/>
                <c:pt idx="0">
                  <c:v>&lt; 100 mcd.m¯².lx¯¹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tx1">
                  <a:alpha val="50000"/>
                </a:schemeClr>
              </a:solidFill>
            </a:ln>
          </c:spPr>
          <c:invertIfNegative val="0"/>
          <c:cat>
            <c:numRef>
              <c:f>GRÁFICO!$A$7:$A$34</c:f>
              <c:numCache>
                <c:formatCode>0.00</c:formatCode>
                <c:ptCount val="28"/>
              </c:numCache>
            </c:numRef>
          </c:cat>
          <c:val>
            <c:numRef>
              <c:f>GRÁFICO!$J$7:$J$34</c:f>
              <c:numCache>
                <c:formatCode>General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209-4D3D-8608-CEFAE2962BB0}"/>
            </c:ext>
          </c:extLst>
        </c:ser>
        <c:ser>
          <c:idx val="2"/>
          <c:order val="3"/>
          <c:tx>
            <c:strRef>
              <c:f>GRÁFICO!$K$6</c:f>
              <c:strCache>
                <c:ptCount val="1"/>
                <c:pt idx="0">
                  <c:v>&gt; 100 mcd.m¯².lx¯¹</c:v>
                </c:pt>
              </c:strCache>
            </c:strRef>
          </c:tx>
          <c:spPr>
            <a:solidFill>
              <a:srgbClr val="00B050"/>
            </a:solidFill>
            <a:ln>
              <a:solidFill>
                <a:schemeClr val="tx1">
                  <a:alpha val="50000"/>
                </a:schemeClr>
              </a:solidFill>
            </a:ln>
          </c:spPr>
          <c:invertIfNegative val="0"/>
          <c:cat>
            <c:numRef>
              <c:f>GRÁFICO!$A$7:$A$34</c:f>
              <c:numCache>
                <c:formatCode>0.00</c:formatCode>
                <c:ptCount val="28"/>
              </c:numCache>
            </c:numRef>
          </c:cat>
          <c:val>
            <c:numRef>
              <c:f>GRÁFICO!$K$7:$K$34</c:f>
              <c:numCache>
                <c:formatCode>General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209-4D3D-8608-CEFAE2962BB0}"/>
            </c:ext>
          </c:extLst>
        </c:ser>
        <c:ser>
          <c:idx val="7"/>
          <c:order val="4"/>
          <c:tx>
            <c:strRef>
              <c:f>GRÁFICO!#REF!</c:f>
              <c:strCache>
                <c:ptCount val="1"/>
                <c:pt idx="0">
                  <c:v>#REF!</c:v>
                </c:pt>
              </c:strCache>
            </c:strRef>
          </c:tx>
          <c:spPr>
            <a:noFill/>
          </c:spPr>
          <c:invertIfNegative val="0"/>
          <c:cat>
            <c:numRef>
              <c:f>GRÁFICO!$A$7:$A$34</c:f>
              <c:numCache>
                <c:formatCode>0.00</c:formatCode>
                <c:ptCount val="28"/>
              </c:numCache>
            </c:numRef>
          </c:cat>
          <c:val>
            <c:numLit>
              <c:formatCode>General</c:formatCode>
              <c:ptCount val="1"/>
              <c:pt idx="0">
                <c:v>1</c:v>
              </c:pt>
            </c:numLit>
          </c:val>
          <c:extLst>
            <c:ext xmlns:c16="http://schemas.microsoft.com/office/drawing/2014/chart" uri="{C3380CC4-5D6E-409C-BE32-E72D297353CC}">
              <c16:uniqueId val="{00000004-B209-4D3D-8608-CEFAE2962BB0}"/>
            </c:ext>
          </c:extLst>
        </c:ser>
        <c:ser>
          <c:idx val="3"/>
          <c:order val="5"/>
          <c:tx>
            <c:strRef>
              <c:f>GRÁFICO!$I$37</c:f>
              <c:strCache>
                <c:ptCount val="1"/>
                <c:pt idx="0">
                  <c:v>&lt; 80 mcd.m¯².lx¯¹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numRef>
              <c:f>GRÁFICO!$A$7:$A$34</c:f>
              <c:numCache>
                <c:formatCode>0.00</c:formatCode>
                <c:ptCount val="28"/>
              </c:numCache>
            </c:numRef>
          </c:cat>
          <c:val>
            <c:numRef>
              <c:f>GRÁFICO!$I$38:$I$65</c:f>
              <c:numCache>
                <c:formatCode>General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B209-4D3D-8608-CEFAE2962BB0}"/>
            </c:ext>
          </c:extLst>
        </c:ser>
        <c:ser>
          <c:idx val="4"/>
          <c:order val="6"/>
          <c:tx>
            <c:strRef>
              <c:f>GRÁFICO!$J$37</c:f>
              <c:strCache>
                <c:ptCount val="1"/>
                <c:pt idx="0">
                  <c:v>&lt; 100 mcd.m¯².lx¯¹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tx1">
                  <a:alpha val="50000"/>
                </a:schemeClr>
              </a:solidFill>
            </a:ln>
          </c:spPr>
          <c:invertIfNegative val="0"/>
          <c:cat>
            <c:numRef>
              <c:f>GRÁFICO!$A$7:$A$34</c:f>
              <c:numCache>
                <c:formatCode>0.00</c:formatCode>
                <c:ptCount val="28"/>
              </c:numCache>
            </c:numRef>
          </c:cat>
          <c:val>
            <c:numRef>
              <c:f>GRÁFICO!$J$38:$J$65</c:f>
              <c:numCache>
                <c:formatCode>General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B209-4D3D-8608-CEFAE2962BB0}"/>
            </c:ext>
          </c:extLst>
        </c:ser>
        <c:ser>
          <c:idx val="5"/>
          <c:order val="7"/>
          <c:tx>
            <c:strRef>
              <c:f>GRÁFICO!$K$37</c:f>
              <c:strCache>
                <c:ptCount val="1"/>
                <c:pt idx="0">
                  <c:v>&gt; 100 mcd.m¯².lx¯¹</c:v>
                </c:pt>
              </c:strCache>
            </c:strRef>
          </c:tx>
          <c:spPr>
            <a:solidFill>
              <a:srgbClr val="00B050"/>
            </a:solidFill>
            <a:ln>
              <a:solidFill>
                <a:schemeClr val="tx1">
                  <a:alpha val="50000"/>
                </a:schemeClr>
              </a:solidFill>
            </a:ln>
          </c:spPr>
          <c:invertIfNegative val="0"/>
          <c:cat>
            <c:numRef>
              <c:f>GRÁFICO!$A$7:$A$34</c:f>
              <c:numCache>
                <c:formatCode>0.00</c:formatCode>
                <c:ptCount val="28"/>
              </c:numCache>
            </c:numRef>
          </c:cat>
          <c:val>
            <c:numRef>
              <c:f>GRÁFICO!$K$38:$K$65</c:f>
              <c:numCache>
                <c:formatCode>General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B209-4D3D-8608-CEFAE2962BB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1126486528"/>
        <c:axId val="1126482720"/>
      </c:barChart>
      <c:catAx>
        <c:axId val="1126486528"/>
        <c:scaling>
          <c:orientation val="minMax"/>
        </c:scaling>
        <c:delete val="0"/>
        <c:axPos val="b"/>
        <c:numFmt formatCode="0.00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 rot="-5400000" vert="horz"/>
          <a:lstStyle/>
          <a:p>
            <a:pPr>
              <a:defRPr/>
            </a:pPr>
            <a:endParaRPr lang="pt-BR"/>
          </a:p>
        </c:txPr>
        <c:crossAx val="1126482720"/>
        <c:crosses val="autoZero"/>
        <c:auto val="1"/>
        <c:lblAlgn val="ctr"/>
        <c:lblOffset val="100"/>
        <c:noMultiLvlLbl val="0"/>
      </c:catAx>
      <c:valAx>
        <c:axId val="1126482720"/>
        <c:scaling>
          <c:orientation val="minMax"/>
          <c:min val="-30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pt-BR" sz="1200">
                    <a:effectLst/>
                  </a:rPr>
                  <a:t>Retrorrefletância</a:t>
                </a:r>
              </a:p>
            </c:rich>
          </c:tx>
          <c:layout>
            <c:manualLayout>
              <c:xMode val="edge"/>
              <c:yMode val="edge"/>
              <c:x val="8.1870993589743587E-3"/>
              <c:y val="0.26699223114639886"/>
            </c:manualLayout>
          </c:layout>
          <c:overlay val="0"/>
        </c:title>
        <c:numFmt formatCode="#,##0;#,##0" sourceLinked="0"/>
        <c:majorTickMark val="in"/>
        <c:minorTickMark val="none"/>
        <c:tickLblPos val="low"/>
        <c:txPr>
          <a:bodyPr rot="0" vert="horz" anchor="ctr" anchorCtr="1"/>
          <a:lstStyle/>
          <a:p>
            <a:pPr>
              <a:defRPr>
                <a:solidFill>
                  <a:sysClr val="windowText" lastClr="000000"/>
                </a:solidFill>
              </a:defRPr>
            </a:pPr>
            <a:endParaRPr lang="pt-BR"/>
          </a:p>
        </c:txPr>
        <c:crossAx val="1126486528"/>
        <c:crosses val="autoZero"/>
        <c:crossBetween val="between"/>
      </c:valAx>
    </c:plotArea>
    <c:legend>
      <c:legendPos val="r"/>
      <c:legendEntry>
        <c:idx val="0"/>
        <c:delete val="1"/>
      </c:legendEntry>
      <c:legendEntry>
        <c:idx val="4"/>
        <c:delete val="1"/>
      </c:legendEntry>
      <c:legendEntry>
        <c:idx val="5"/>
        <c:delete val="1"/>
      </c:legendEntry>
      <c:legendEntry>
        <c:idx val="6"/>
        <c:delete val="1"/>
      </c:legendEntry>
      <c:legendEntry>
        <c:idx val="7"/>
        <c:delete val="1"/>
      </c:legendEntry>
      <c:layout>
        <c:manualLayout>
          <c:xMode val="edge"/>
          <c:yMode val="edge"/>
          <c:x val="0.89166972587070992"/>
          <c:y val="0.39999395317655412"/>
          <c:w val="9.8648003472222218E-2"/>
          <c:h val="0.17804109210889543"/>
        </c:manualLayout>
      </c:layout>
      <c:overlay val="0"/>
    </c:legend>
    <c:plotVisOnly val="1"/>
    <c:dispBlanksAs val="gap"/>
    <c:showDLblsOverMax val="0"/>
  </c:chart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1</xdr:colOff>
      <xdr:row>4</xdr:row>
      <xdr:rowOff>1</xdr:rowOff>
    </xdr:from>
    <xdr:to>
      <xdr:col>31</xdr:col>
      <xdr:colOff>482872</xdr:colOff>
      <xdr:row>23</xdr:row>
      <xdr:rowOff>20667</xdr:rowOff>
    </xdr:to>
    <xdr:graphicFrame macro="">
      <xdr:nvGraphicFramePr>
        <xdr:cNvPr id="5" name="Gráfico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43</xdr:row>
      <xdr:rowOff>17319</xdr:rowOff>
    </xdr:from>
    <xdr:to>
      <xdr:col>31</xdr:col>
      <xdr:colOff>482871</xdr:colOff>
      <xdr:row>62</xdr:row>
      <xdr:rowOff>120865</xdr:rowOff>
    </xdr:to>
    <xdr:graphicFrame macro="">
      <xdr:nvGraphicFramePr>
        <xdr:cNvPr id="6" name="Gráfico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12</xdr:col>
      <xdr:colOff>-1</xdr:colOff>
      <xdr:row>23</xdr:row>
      <xdr:rowOff>34636</xdr:rowOff>
    </xdr:from>
    <xdr:to>
      <xdr:col>31</xdr:col>
      <xdr:colOff>483564</xdr:colOff>
      <xdr:row>42</xdr:row>
      <xdr:rowOff>184150</xdr:rowOff>
    </xdr:to>
    <xdr:graphicFrame macro="">
      <xdr:nvGraphicFramePr>
        <xdr:cNvPr id="7" name="Gráfico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0</xdr:col>
      <xdr:colOff>304800</xdr:colOff>
      <xdr:row>3</xdr:row>
      <xdr:rowOff>114877</xdr:rowOff>
    </xdr:to>
    <xdr:sp macro="" textlink="">
      <xdr:nvSpPr>
        <xdr:cNvPr id="2" name="AutoShape 1" descr="Resultado de imagem para r-1 placa">
          <a:extLst>
            <a:ext uri="{FF2B5EF4-FFF2-40B4-BE49-F238E27FC236}">
              <a16:creationId xmlns:a16="http://schemas.microsoft.com/office/drawing/2014/main" id="{3FCAB396-9937-450D-8EA6-EC5848405D14}"/>
            </a:ext>
          </a:extLst>
        </xdr:cNvPr>
        <xdr:cNvSpPr>
          <a:spLocks noChangeAspect="1" noChangeArrowheads="1"/>
        </xdr:cNvSpPr>
      </xdr:nvSpPr>
      <xdr:spPr bwMode="auto">
        <a:xfrm>
          <a:off x="0" y="257175"/>
          <a:ext cx="304800" cy="49587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1</xdr:row>
      <xdr:rowOff>0</xdr:rowOff>
    </xdr:from>
    <xdr:to>
      <xdr:col>0</xdr:col>
      <xdr:colOff>304800</xdr:colOff>
      <xdr:row>3</xdr:row>
      <xdr:rowOff>114877</xdr:rowOff>
    </xdr:to>
    <xdr:sp macro="" textlink="">
      <xdr:nvSpPr>
        <xdr:cNvPr id="3" name="AutoShape 2" descr="Resultado de imagem para r-1 placa">
          <a:extLst>
            <a:ext uri="{FF2B5EF4-FFF2-40B4-BE49-F238E27FC236}">
              <a16:creationId xmlns:a16="http://schemas.microsoft.com/office/drawing/2014/main" id="{884DDD85-F456-4C4F-8574-84CBDA550A20}"/>
            </a:ext>
          </a:extLst>
        </xdr:cNvPr>
        <xdr:cNvSpPr>
          <a:spLocks noChangeAspect="1" noChangeArrowheads="1"/>
        </xdr:cNvSpPr>
      </xdr:nvSpPr>
      <xdr:spPr bwMode="auto">
        <a:xfrm>
          <a:off x="0" y="257175"/>
          <a:ext cx="304800" cy="49587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4" name="AutoShape 1" descr="Resultado de imagem para r-1 placa">
          <a:extLst>
            <a:ext uri="{FF2B5EF4-FFF2-40B4-BE49-F238E27FC236}">
              <a16:creationId xmlns:a16="http://schemas.microsoft.com/office/drawing/2014/main" id="{C6FEB8F5-E45A-4592-AB86-B0161F8D764A}"/>
            </a:ext>
          </a:extLst>
        </xdr:cNvPr>
        <xdr:cNvSpPr>
          <a:spLocks noChangeAspect="1" noChangeArrowheads="1"/>
        </xdr:cNvSpPr>
      </xdr:nvSpPr>
      <xdr:spPr bwMode="auto">
        <a:xfrm>
          <a:off x="0" y="2571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5" name="AutoShape 2" descr="Resultado de imagem para r-1 placa">
          <a:extLst>
            <a:ext uri="{FF2B5EF4-FFF2-40B4-BE49-F238E27FC236}">
              <a16:creationId xmlns:a16="http://schemas.microsoft.com/office/drawing/2014/main" id="{3A60188D-CF95-4137-903E-EF3B3862FBE9}"/>
            </a:ext>
          </a:extLst>
        </xdr:cNvPr>
        <xdr:cNvSpPr>
          <a:spLocks noChangeAspect="1" noChangeArrowheads="1"/>
        </xdr:cNvSpPr>
      </xdr:nvSpPr>
      <xdr:spPr bwMode="auto">
        <a:xfrm>
          <a:off x="0" y="2571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6" name="AutoShape 1" descr="Resultado de imagem para r-1 placa">
          <a:extLst>
            <a:ext uri="{FF2B5EF4-FFF2-40B4-BE49-F238E27FC236}">
              <a16:creationId xmlns:a16="http://schemas.microsoft.com/office/drawing/2014/main" id="{5DC0CDF8-576D-469D-AD30-3561A413628C}"/>
            </a:ext>
          </a:extLst>
        </xdr:cNvPr>
        <xdr:cNvSpPr>
          <a:spLocks noChangeAspect="1" noChangeArrowheads="1"/>
        </xdr:cNvSpPr>
      </xdr:nvSpPr>
      <xdr:spPr bwMode="auto">
        <a:xfrm>
          <a:off x="0" y="2571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7" name="AutoShape 2" descr="Resultado de imagem para r-1 placa">
          <a:extLst>
            <a:ext uri="{FF2B5EF4-FFF2-40B4-BE49-F238E27FC236}">
              <a16:creationId xmlns:a16="http://schemas.microsoft.com/office/drawing/2014/main" id="{A59DAEF7-1E3F-4519-BB89-CC379E3C9253}"/>
            </a:ext>
          </a:extLst>
        </xdr:cNvPr>
        <xdr:cNvSpPr>
          <a:spLocks noChangeAspect="1" noChangeArrowheads="1"/>
        </xdr:cNvSpPr>
      </xdr:nvSpPr>
      <xdr:spPr bwMode="auto">
        <a:xfrm>
          <a:off x="0" y="2571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8" name="AutoShape 1" descr="Resultado de imagem para r-1 placa">
          <a:extLst>
            <a:ext uri="{FF2B5EF4-FFF2-40B4-BE49-F238E27FC236}">
              <a16:creationId xmlns:a16="http://schemas.microsoft.com/office/drawing/2014/main" id="{D6991F41-73BF-49F9-A5A0-1D0A3506ECE5}"/>
            </a:ext>
          </a:extLst>
        </xdr:cNvPr>
        <xdr:cNvSpPr>
          <a:spLocks noChangeAspect="1" noChangeArrowheads="1"/>
        </xdr:cNvSpPr>
      </xdr:nvSpPr>
      <xdr:spPr bwMode="auto">
        <a:xfrm>
          <a:off x="0" y="2571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9" name="AutoShape 2" descr="Resultado de imagem para r-1 placa">
          <a:extLst>
            <a:ext uri="{FF2B5EF4-FFF2-40B4-BE49-F238E27FC236}">
              <a16:creationId xmlns:a16="http://schemas.microsoft.com/office/drawing/2014/main" id="{913B026B-C102-4A2B-8ADD-B873F03DC63F}"/>
            </a:ext>
          </a:extLst>
        </xdr:cNvPr>
        <xdr:cNvSpPr>
          <a:spLocks noChangeAspect="1" noChangeArrowheads="1"/>
        </xdr:cNvSpPr>
      </xdr:nvSpPr>
      <xdr:spPr bwMode="auto">
        <a:xfrm>
          <a:off x="0" y="2571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0" name="AutoShape 1" descr="Resultado de imagem para r-1 placa">
          <a:extLst>
            <a:ext uri="{FF2B5EF4-FFF2-40B4-BE49-F238E27FC236}">
              <a16:creationId xmlns:a16="http://schemas.microsoft.com/office/drawing/2014/main" id="{287D1A7E-7ADE-4D83-A422-49F80A5BF19C}"/>
            </a:ext>
          </a:extLst>
        </xdr:cNvPr>
        <xdr:cNvSpPr>
          <a:spLocks noChangeAspect="1" noChangeArrowheads="1"/>
        </xdr:cNvSpPr>
      </xdr:nvSpPr>
      <xdr:spPr bwMode="auto">
        <a:xfrm>
          <a:off x="0" y="2571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1" name="AutoShape 2" descr="Resultado de imagem para r-1 placa">
          <a:extLst>
            <a:ext uri="{FF2B5EF4-FFF2-40B4-BE49-F238E27FC236}">
              <a16:creationId xmlns:a16="http://schemas.microsoft.com/office/drawing/2014/main" id="{0D3FBC42-57F2-4635-8D15-BB104EFFBBCC}"/>
            </a:ext>
          </a:extLst>
        </xdr:cNvPr>
        <xdr:cNvSpPr>
          <a:spLocks noChangeAspect="1" noChangeArrowheads="1"/>
        </xdr:cNvSpPr>
      </xdr:nvSpPr>
      <xdr:spPr bwMode="auto">
        <a:xfrm>
          <a:off x="0" y="2571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</xdr:row>
      <xdr:rowOff>0</xdr:rowOff>
    </xdr:from>
    <xdr:ext cx="304800" cy="304800"/>
    <xdr:sp macro="" textlink="">
      <xdr:nvSpPr>
        <xdr:cNvPr id="12" name="AutoShape 1" descr="Resultado de imagem para r-1 placa">
          <a:extLst>
            <a:ext uri="{FF2B5EF4-FFF2-40B4-BE49-F238E27FC236}">
              <a16:creationId xmlns:a16="http://schemas.microsoft.com/office/drawing/2014/main" id="{39F3C1C6-DC16-4582-A5B1-319536DFF101}"/>
            </a:ext>
          </a:extLst>
        </xdr:cNvPr>
        <xdr:cNvSpPr>
          <a:spLocks noChangeAspect="1" noChangeArrowheads="1"/>
        </xdr:cNvSpPr>
      </xdr:nvSpPr>
      <xdr:spPr bwMode="auto">
        <a:xfrm>
          <a:off x="2381250" y="2571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</xdr:row>
      <xdr:rowOff>0</xdr:rowOff>
    </xdr:from>
    <xdr:ext cx="304800" cy="304800"/>
    <xdr:sp macro="" textlink="">
      <xdr:nvSpPr>
        <xdr:cNvPr id="13" name="AutoShape 2" descr="Resultado de imagem para r-1 placa">
          <a:extLst>
            <a:ext uri="{FF2B5EF4-FFF2-40B4-BE49-F238E27FC236}">
              <a16:creationId xmlns:a16="http://schemas.microsoft.com/office/drawing/2014/main" id="{6E50FFE2-B4BD-4622-B5BD-1EE567C0AB73}"/>
            </a:ext>
          </a:extLst>
        </xdr:cNvPr>
        <xdr:cNvSpPr>
          <a:spLocks noChangeAspect="1" noChangeArrowheads="1"/>
        </xdr:cNvSpPr>
      </xdr:nvSpPr>
      <xdr:spPr bwMode="auto">
        <a:xfrm>
          <a:off x="2381250" y="2571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</xdr:row>
      <xdr:rowOff>0</xdr:rowOff>
    </xdr:from>
    <xdr:ext cx="304800" cy="304800"/>
    <xdr:sp macro="" textlink="">
      <xdr:nvSpPr>
        <xdr:cNvPr id="14" name="AutoShape 1" descr="Resultado de imagem para r-1 placa">
          <a:extLst>
            <a:ext uri="{FF2B5EF4-FFF2-40B4-BE49-F238E27FC236}">
              <a16:creationId xmlns:a16="http://schemas.microsoft.com/office/drawing/2014/main" id="{48ED1638-E4A4-48F3-B7BA-EF3718F99D3C}"/>
            </a:ext>
          </a:extLst>
        </xdr:cNvPr>
        <xdr:cNvSpPr>
          <a:spLocks noChangeAspect="1" noChangeArrowheads="1"/>
        </xdr:cNvSpPr>
      </xdr:nvSpPr>
      <xdr:spPr bwMode="auto">
        <a:xfrm>
          <a:off x="2381250" y="2571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</xdr:row>
      <xdr:rowOff>0</xdr:rowOff>
    </xdr:from>
    <xdr:ext cx="304800" cy="304800"/>
    <xdr:sp macro="" textlink="">
      <xdr:nvSpPr>
        <xdr:cNvPr id="15" name="AutoShape 2" descr="Resultado de imagem para r-1 placa">
          <a:extLst>
            <a:ext uri="{FF2B5EF4-FFF2-40B4-BE49-F238E27FC236}">
              <a16:creationId xmlns:a16="http://schemas.microsoft.com/office/drawing/2014/main" id="{7303A633-395C-40D6-B500-16F4E68DA874}"/>
            </a:ext>
          </a:extLst>
        </xdr:cNvPr>
        <xdr:cNvSpPr>
          <a:spLocks noChangeAspect="1" noChangeArrowheads="1"/>
        </xdr:cNvSpPr>
      </xdr:nvSpPr>
      <xdr:spPr bwMode="auto">
        <a:xfrm>
          <a:off x="2381250" y="2571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</xdr:row>
      <xdr:rowOff>0</xdr:rowOff>
    </xdr:from>
    <xdr:ext cx="304800" cy="304800"/>
    <xdr:sp macro="" textlink="">
      <xdr:nvSpPr>
        <xdr:cNvPr id="16" name="AutoShape 1" descr="Resultado de imagem para r-1 placa">
          <a:extLst>
            <a:ext uri="{FF2B5EF4-FFF2-40B4-BE49-F238E27FC236}">
              <a16:creationId xmlns:a16="http://schemas.microsoft.com/office/drawing/2014/main" id="{0E1E0228-DB13-4E4E-B1BA-3C4CF33DC729}"/>
            </a:ext>
          </a:extLst>
        </xdr:cNvPr>
        <xdr:cNvSpPr>
          <a:spLocks noChangeAspect="1" noChangeArrowheads="1"/>
        </xdr:cNvSpPr>
      </xdr:nvSpPr>
      <xdr:spPr bwMode="auto">
        <a:xfrm>
          <a:off x="2381250" y="2571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</xdr:row>
      <xdr:rowOff>0</xdr:rowOff>
    </xdr:from>
    <xdr:ext cx="304800" cy="304800"/>
    <xdr:sp macro="" textlink="">
      <xdr:nvSpPr>
        <xdr:cNvPr id="17" name="AutoShape 2" descr="Resultado de imagem para r-1 placa">
          <a:extLst>
            <a:ext uri="{FF2B5EF4-FFF2-40B4-BE49-F238E27FC236}">
              <a16:creationId xmlns:a16="http://schemas.microsoft.com/office/drawing/2014/main" id="{60F159C2-5CC1-48A4-8D9B-A3A455D8A336}"/>
            </a:ext>
          </a:extLst>
        </xdr:cNvPr>
        <xdr:cNvSpPr>
          <a:spLocks noChangeAspect="1" noChangeArrowheads="1"/>
        </xdr:cNvSpPr>
      </xdr:nvSpPr>
      <xdr:spPr bwMode="auto">
        <a:xfrm>
          <a:off x="2381250" y="2571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</xdr:row>
      <xdr:rowOff>0</xdr:rowOff>
    </xdr:from>
    <xdr:ext cx="304800" cy="304800"/>
    <xdr:sp macro="" textlink="">
      <xdr:nvSpPr>
        <xdr:cNvPr id="18" name="AutoShape 1" descr="Resultado de imagem para r-1 placa">
          <a:extLst>
            <a:ext uri="{FF2B5EF4-FFF2-40B4-BE49-F238E27FC236}">
              <a16:creationId xmlns:a16="http://schemas.microsoft.com/office/drawing/2014/main" id="{B7807334-B06E-4C45-9EE9-8C8DC56D20C6}"/>
            </a:ext>
          </a:extLst>
        </xdr:cNvPr>
        <xdr:cNvSpPr>
          <a:spLocks noChangeAspect="1" noChangeArrowheads="1"/>
        </xdr:cNvSpPr>
      </xdr:nvSpPr>
      <xdr:spPr bwMode="auto">
        <a:xfrm>
          <a:off x="2381250" y="2571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</xdr:row>
      <xdr:rowOff>0</xdr:rowOff>
    </xdr:from>
    <xdr:ext cx="304800" cy="304800"/>
    <xdr:sp macro="" textlink="">
      <xdr:nvSpPr>
        <xdr:cNvPr id="19" name="AutoShape 2" descr="Resultado de imagem para r-1 placa">
          <a:extLst>
            <a:ext uri="{FF2B5EF4-FFF2-40B4-BE49-F238E27FC236}">
              <a16:creationId xmlns:a16="http://schemas.microsoft.com/office/drawing/2014/main" id="{A65674F4-DC7D-4F68-8897-3C9EF9D6FDB5}"/>
            </a:ext>
          </a:extLst>
        </xdr:cNvPr>
        <xdr:cNvSpPr>
          <a:spLocks noChangeAspect="1" noChangeArrowheads="1"/>
        </xdr:cNvSpPr>
      </xdr:nvSpPr>
      <xdr:spPr bwMode="auto">
        <a:xfrm>
          <a:off x="2381250" y="2571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</xdr:row>
      <xdr:rowOff>0</xdr:rowOff>
    </xdr:from>
    <xdr:ext cx="304800" cy="304800"/>
    <xdr:sp macro="" textlink="">
      <xdr:nvSpPr>
        <xdr:cNvPr id="20" name="AutoShape 1" descr="Resultado de imagem para r-1 placa">
          <a:extLst>
            <a:ext uri="{FF2B5EF4-FFF2-40B4-BE49-F238E27FC236}">
              <a16:creationId xmlns:a16="http://schemas.microsoft.com/office/drawing/2014/main" id="{D10EE142-9DE4-470B-A26B-B027C16898B7}"/>
            </a:ext>
          </a:extLst>
        </xdr:cNvPr>
        <xdr:cNvSpPr>
          <a:spLocks noChangeAspect="1" noChangeArrowheads="1"/>
        </xdr:cNvSpPr>
      </xdr:nvSpPr>
      <xdr:spPr bwMode="auto">
        <a:xfrm>
          <a:off x="2381250" y="2571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</xdr:row>
      <xdr:rowOff>0</xdr:rowOff>
    </xdr:from>
    <xdr:ext cx="304800" cy="304800"/>
    <xdr:sp macro="" textlink="">
      <xdr:nvSpPr>
        <xdr:cNvPr id="21" name="AutoShape 2" descr="Resultado de imagem para r-1 placa">
          <a:extLst>
            <a:ext uri="{FF2B5EF4-FFF2-40B4-BE49-F238E27FC236}">
              <a16:creationId xmlns:a16="http://schemas.microsoft.com/office/drawing/2014/main" id="{D21C0912-F0ED-4282-A086-F095AC425F2E}"/>
            </a:ext>
          </a:extLst>
        </xdr:cNvPr>
        <xdr:cNvSpPr>
          <a:spLocks noChangeAspect="1" noChangeArrowheads="1"/>
        </xdr:cNvSpPr>
      </xdr:nvSpPr>
      <xdr:spPr bwMode="auto">
        <a:xfrm>
          <a:off x="2381250" y="2571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twoCellAnchor editAs="oneCell">
    <xdr:from>
      <xdr:col>0</xdr:col>
      <xdr:colOff>0</xdr:colOff>
      <xdr:row>1</xdr:row>
      <xdr:rowOff>0</xdr:rowOff>
    </xdr:from>
    <xdr:to>
      <xdr:col>0</xdr:col>
      <xdr:colOff>304800</xdr:colOff>
      <xdr:row>5</xdr:row>
      <xdr:rowOff>118334</xdr:rowOff>
    </xdr:to>
    <xdr:sp macro="" textlink="">
      <xdr:nvSpPr>
        <xdr:cNvPr id="22" name="AutoShape 1" descr="Resultado de imagem para r-1 placa">
          <a:extLst>
            <a:ext uri="{FF2B5EF4-FFF2-40B4-BE49-F238E27FC236}">
              <a16:creationId xmlns:a16="http://schemas.microsoft.com/office/drawing/2014/main" id="{7AFEC1A6-5DC2-40CB-84D7-B0A12F5D657C}"/>
            </a:ext>
          </a:extLst>
        </xdr:cNvPr>
        <xdr:cNvSpPr>
          <a:spLocks noChangeAspect="1" noChangeArrowheads="1"/>
        </xdr:cNvSpPr>
      </xdr:nvSpPr>
      <xdr:spPr bwMode="auto">
        <a:xfrm>
          <a:off x="0" y="257175"/>
          <a:ext cx="304800" cy="88033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1</xdr:row>
      <xdr:rowOff>0</xdr:rowOff>
    </xdr:from>
    <xdr:to>
      <xdr:col>0</xdr:col>
      <xdr:colOff>304800</xdr:colOff>
      <xdr:row>5</xdr:row>
      <xdr:rowOff>118334</xdr:rowOff>
    </xdr:to>
    <xdr:sp macro="" textlink="">
      <xdr:nvSpPr>
        <xdr:cNvPr id="23" name="AutoShape 2" descr="Resultado de imagem para r-1 placa">
          <a:extLst>
            <a:ext uri="{FF2B5EF4-FFF2-40B4-BE49-F238E27FC236}">
              <a16:creationId xmlns:a16="http://schemas.microsoft.com/office/drawing/2014/main" id="{6564C411-D4F8-4E55-8D1E-50A48A725BA0}"/>
            </a:ext>
          </a:extLst>
        </xdr:cNvPr>
        <xdr:cNvSpPr>
          <a:spLocks noChangeAspect="1" noChangeArrowheads="1"/>
        </xdr:cNvSpPr>
      </xdr:nvSpPr>
      <xdr:spPr bwMode="auto">
        <a:xfrm>
          <a:off x="0" y="257175"/>
          <a:ext cx="304800" cy="88033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24" name="AutoShape 1" descr="Resultado de imagem para r-1 placa">
          <a:extLst>
            <a:ext uri="{FF2B5EF4-FFF2-40B4-BE49-F238E27FC236}">
              <a16:creationId xmlns:a16="http://schemas.microsoft.com/office/drawing/2014/main" id="{DE69A86C-34AB-43A4-A59D-6D151C8D1DD2}"/>
            </a:ext>
          </a:extLst>
        </xdr:cNvPr>
        <xdr:cNvSpPr>
          <a:spLocks noChangeAspect="1" noChangeArrowheads="1"/>
        </xdr:cNvSpPr>
      </xdr:nvSpPr>
      <xdr:spPr bwMode="auto">
        <a:xfrm>
          <a:off x="0" y="2571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25" name="AutoShape 2" descr="Resultado de imagem para r-1 placa">
          <a:extLst>
            <a:ext uri="{FF2B5EF4-FFF2-40B4-BE49-F238E27FC236}">
              <a16:creationId xmlns:a16="http://schemas.microsoft.com/office/drawing/2014/main" id="{496BD25D-F4F5-4730-82C6-1F770AAE2CEA}"/>
            </a:ext>
          </a:extLst>
        </xdr:cNvPr>
        <xdr:cNvSpPr>
          <a:spLocks noChangeAspect="1" noChangeArrowheads="1"/>
        </xdr:cNvSpPr>
      </xdr:nvSpPr>
      <xdr:spPr bwMode="auto">
        <a:xfrm>
          <a:off x="0" y="2571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26" name="AutoShape 1" descr="Resultado de imagem para r-1 placa">
          <a:extLst>
            <a:ext uri="{FF2B5EF4-FFF2-40B4-BE49-F238E27FC236}">
              <a16:creationId xmlns:a16="http://schemas.microsoft.com/office/drawing/2014/main" id="{8CE5D71A-DE84-41C9-99C0-36E38FB3494D}"/>
            </a:ext>
          </a:extLst>
        </xdr:cNvPr>
        <xdr:cNvSpPr>
          <a:spLocks noChangeAspect="1" noChangeArrowheads="1"/>
        </xdr:cNvSpPr>
      </xdr:nvSpPr>
      <xdr:spPr bwMode="auto">
        <a:xfrm>
          <a:off x="0" y="2571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27" name="AutoShape 2" descr="Resultado de imagem para r-1 placa">
          <a:extLst>
            <a:ext uri="{FF2B5EF4-FFF2-40B4-BE49-F238E27FC236}">
              <a16:creationId xmlns:a16="http://schemas.microsoft.com/office/drawing/2014/main" id="{CC2AA645-656A-41CB-9754-94EE282C4DCD}"/>
            </a:ext>
          </a:extLst>
        </xdr:cNvPr>
        <xdr:cNvSpPr>
          <a:spLocks noChangeAspect="1" noChangeArrowheads="1"/>
        </xdr:cNvSpPr>
      </xdr:nvSpPr>
      <xdr:spPr bwMode="auto">
        <a:xfrm>
          <a:off x="0" y="2571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28" name="AutoShape 1" descr="Resultado de imagem para r-1 placa">
          <a:extLst>
            <a:ext uri="{FF2B5EF4-FFF2-40B4-BE49-F238E27FC236}">
              <a16:creationId xmlns:a16="http://schemas.microsoft.com/office/drawing/2014/main" id="{99BF3890-269E-40F6-A3E8-F29DA8F22A03}"/>
            </a:ext>
          </a:extLst>
        </xdr:cNvPr>
        <xdr:cNvSpPr>
          <a:spLocks noChangeAspect="1" noChangeArrowheads="1"/>
        </xdr:cNvSpPr>
      </xdr:nvSpPr>
      <xdr:spPr bwMode="auto">
        <a:xfrm>
          <a:off x="0" y="2571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29" name="AutoShape 2" descr="Resultado de imagem para r-1 placa">
          <a:extLst>
            <a:ext uri="{FF2B5EF4-FFF2-40B4-BE49-F238E27FC236}">
              <a16:creationId xmlns:a16="http://schemas.microsoft.com/office/drawing/2014/main" id="{E03814D9-6410-47D4-A0D9-2F1C2179A58D}"/>
            </a:ext>
          </a:extLst>
        </xdr:cNvPr>
        <xdr:cNvSpPr>
          <a:spLocks noChangeAspect="1" noChangeArrowheads="1"/>
        </xdr:cNvSpPr>
      </xdr:nvSpPr>
      <xdr:spPr bwMode="auto">
        <a:xfrm>
          <a:off x="0" y="2571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30" name="AutoShape 1" descr="Resultado de imagem para r-1 placa">
          <a:extLst>
            <a:ext uri="{FF2B5EF4-FFF2-40B4-BE49-F238E27FC236}">
              <a16:creationId xmlns:a16="http://schemas.microsoft.com/office/drawing/2014/main" id="{2C2675E8-FCA0-4F10-9165-C00CC50C6695}"/>
            </a:ext>
          </a:extLst>
        </xdr:cNvPr>
        <xdr:cNvSpPr>
          <a:spLocks noChangeAspect="1" noChangeArrowheads="1"/>
        </xdr:cNvSpPr>
      </xdr:nvSpPr>
      <xdr:spPr bwMode="auto">
        <a:xfrm>
          <a:off x="0" y="2571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31" name="AutoShape 2" descr="Resultado de imagem para r-1 placa">
          <a:extLst>
            <a:ext uri="{FF2B5EF4-FFF2-40B4-BE49-F238E27FC236}">
              <a16:creationId xmlns:a16="http://schemas.microsoft.com/office/drawing/2014/main" id="{7EA7CDD1-1DED-4D04-B5CE-D82DC17B8FB7}"/>
            </a:ext>
          </a:extLst>
        </xdr:cNvPr>
        <xdr:cNvSpPr>
          <a:spLocks noChangeAspect="1" noChangeArrowheads="1"/>
        </xdr:cNvSpPr>
      </xdr:nvSpPr>
      <xdr:spPr bwMode="auto">
        <a:xfrm>
          <a:off x="0" y="2571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</xdr:row>
      <xdr:rowOff>0</xdr:rowOff>
    </xdr:from>
    <xdr:ext cx="304800" cy="304800"/>
    <xdr:sp macro="" textlink="">
      <xdr:nvSpPr>
        <xdr:cNvPr id="32" name="AutoShape 1" descr="Resultado de imagem para r-1 placa">
          <a:extLst>
            <a:ext uri="{FF2B5EF4-FFF2-40B4-BE49-F238E27FC236}">
              <a16:creationId xmlns:a16="http://schemas.microsoft.com/office/drawing/2014/main" id="{52FF338B-E0DC-475D-A010-87E40FD405F0}"/>
            </a:ext>
          </a:extLst>
        </xdr:cNvPr>
        <xdr:cNvSpPr>
          <a:spLocks noChangeAspect="1" noChangeArrowheads="1"/>
        </xdr:cNvSpPr>
      </xdr:nvSpPr>
      <xdr:spPr bwMode="auto">
        <a:xfrm>
          <a:off x="2381250" y="2571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</xdr:row>
      <xdr:rowOff>0</xdr:rowOff>
    </xdr:from>
    <xdr:ext cx="304800" cy="304800"/>
    <xdr:sp macro="" textlink="">
      <xdr:nvSpPr>
        <xdr:cNvPr id="33" name="AutoShape 2" descr="Resultado de imagem para r-1 placa">
          <a:extLst>
            <a:ext uri="{FF2B5EF4-FFF2-40B4-BE49-F238E27FC236}">
              <a16:creationId xmlns:a16="http://schemas.microsoft.com/office/drawing/2014/main" id="{7913F643-3629-4B24-869C-9EE91AF93130}"/>
            </a:ext>
          </a:extLst>
        </xdr:cNvPr>
        <xdr:cNvSpPr>
          <a:spLocks noChangeAspect="1" noChangeArrowheads="1"/>
        </xdr:cNvSpPr>
      </xdr:nvSpPr>
      <xdr:spPr bwMode="auto">
        <a:xfrm>
          <a:off x="2381250" y="2571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</xdr:row>
      <xdr:rowOff>0</xdr:rowOff>
    </xdr:from>
    <xdr:ext cx="304800" cy="304800"/>
    <xdr:sp macro="" textlink="">
      <xdr:nvSpPr>
        <xdr:cNvPr id="34" name="AutoShape 1" descr="Resultado de imagem para r-1 placa">
          <a:extLst>
            <a:ext uri="{FF2B5EF4-FFF2-40B4-BE49-F238E27FC236}">
              <a16:creationId xmlns:a16="http://schemas.microsoft.com/office/drawing/2014/main" id="{F41AC015-DCF6-4C1E-868D-56AFCC798FCF}"/>
            </a:ext>
          </a:extLst>
        </xdr:cNvPr>
        <xdr:cNvSpPr>
          <a:spLocks noChangeAspect="1" noChangeArrowheads="1"/>
        </xdr:cNvSpPr>
      </xdr:nvSpPr>
      <xdr:spPr bwMode="auto">
        <a:xfrm>
          <a:off x="2381250" y="2571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</xdr:row>
      <xdr:rowOff>0</xdr:rowOff>
    </xdr:from>
    <xdr:ext cx="304800" cy="304800"/>
    <xdr:sp macro="" textlink="">
      <xdr:nvSpPr>
        <xdr:cNvPr id="35" name="AutoShape 2" descr="Resultado de imagem para r-1 placa">
          <a:extLst>
            <a:ext uri="{FF2B5EF4-FFF2-40B4-BE49-F238E27FC236}">
              <a16:creationId xmlns:a16="http://schemas.microsoft.com/office/drawing/2014/main" id="{5CDCFCE7-A66E-4DA2-880D-BC05CD51F09C}"/>
            </a:ext>
          </a:extLst>
        </xdr:cNvPr>
        <xdr:cNvSpPr>
          <a:spLocks noChangeAspect="1" noChangeArrowheads="1"/>
        </xdr:cNvSpPr>
      </xdr:nvSpPr>
      <xdr:spPr bwMode="auto">
        <a:xfrm>
          <a:off x="2381250" y="2571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</xdr:row>
      <xdr:rowOff>0</xdr:rowOff>
    </xdr:from>
    <xdr:ext cx="304800" cy="304800"/>
    <xdr:sp macro="" textlink="">
      <xdr:nvSpPr>
        <xdr:cNvPr id="36" name="AutoShape 1" descr="Resultado de imagem para r-1 placa">
          <a:extLst>
            <a:ext uri="{FF2B5EF4-FFF2-40B4-BE49-F238E27FC236}">
              <a16:creationId xmlns:a16="http://schemas.microsoft.com/office/drawing/2014/main" id="{A0916719-FCA9-401C-9320-00EFF0F10CA0}"/>
            </a:ext>
          </a:extLst>
        </xdr:cNvPr>
        <xdr:cNvSpPr>
          <a:spLocks noChangeAspect="1" noChangeArrowheads="1"/>
        </xdr:cNvSpPr>
      </xdr:nvSpPr>
      <xdr:spPr bwMode="auto">
        <a:xfrm>
          <a:off x="2381250" y="2571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</xdr:row>
      <xdr:rowOff>0</xdr:rowOff>
    </xdr:from>
    <xdr:ext cx="304800" cy="304800"/>
    <xdr:sp macro="" textlink="">
      <xdr:nvSpPr>
        <xdr:cNvPr id="37" name="AutoShape 2" descr="Resultado de imagem para r-1 placa">
          <a:extLst>
            <a:ext uri="{FF2B5EF4-FFF2-40B4-BE49-F238E27FC236}">
              <a16:creationId xmlns:a16="http://schemas.microsoft.com/office/drawing/2014/main" id="{615F8A82-040B-436B-AA00-EB19B6DA1F11}"/>
            </a:ext>
          </a:extLst>
        </xdr:cNvPr>
        <xdr:cNvSpPr>
          <a:spLocks noChangeAspect="1" noChangeArrowheads="1"/>
        </xdr:cNvSpPr>
      </xdr:nvSpPr>
      <xdr:spPr bwMode="auto">
        <a:xfrm>
          <a:off x="2381250" y="2571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</xdr:row>
      <xdr:rowOff>0</xdr:rowOff>
    </xdr:from>
    <xdr:ext cx="304800" cy="304800"/>
    <xdr:sp macro="" textlink="">
      <xdr:nvSpPr>
        <xdr:cNvPr id="38" name="AutoShape 1" descr="Resultado de imagem para r-1 placa">
          <a:extLst>
            <a:ext uri="{FF2B5EF4-FFF2-40B4-BE49-F238E27FC236}">
              <a16:creationId xmlns:a16="http://schemas.microsoft.com/office/drawing/2014/main" id="{AE85D26F-9A68-454F-8F3E-5BF54504A36B}"/>
            </a:ext>
          </a:extLst>
        </xdr:cNvPr>
        <xdr:cNvSpPr>
          <a:spLocks noChangeAspect="1" noChangeArrowheads="1"/>
        </xdr:cNvSpPr>
      </xdr:nvSpPr>
      <xdr:spPr bwMode="auto">
        <a:xfrm>
          <a:off x="2381250" y="2571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</xdr:row>
      <xdr:rowOff>0</xdr:rowOff>
    </xdr:from>
    <xdr:ext cx="304800" cy="304800"/>
    <xdr:sp macro="" textlink="">
      <xdr:nvSpPr>
        <xdr:cNvPr id="39" name="AutoShape 2" descr="Resultado de imagem para r-1 placa">
          <a:extLst>
            <a:ext uri="{FF2B5EF4-FFF2-40B4-BE49-F238E27FC236}">
              <a16:creationId xmlns:a16="http://schemas.microsoft.com/office/drawing/2014/main" id="{3A5028B1-428C-40AF-8534-73AD339B3BF9}"/>
            </a:ext>
          </a:extLst>
        </xdr:cNvPr>
        <xdr:cNvSpPr>
          <a:spLocks noChangeAspect="1" noChangeArrowheads="1"/>
        </xdr:cNvSpPr>
      </xdr:nvSpPr>
      <xdr:spPr bwMode="auto">
        <a:xfrm>
          <a:off x="2381250" y="2571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</xdr:row>
      <xdr:rowOff>0</xdr:rowOff>
    </xdr:from>
    <xdr:ext cx="304800" cy="304800"/>
    <xdr:sp macro="" textlink="">
      <xdr:nvSpPr>
        <xdr:cNvPr id="40" name="AutoShape 1" descr="Resultado de imagem para r-1 placa">
          <a:extLst>
            <a:ext uri="{FF2B5EF4-FFF2-40B4-BE49-F238E27FC236}">
              <a16:creationId xmlns:a16="http://schemas.microsoft.com/office/drawing/2014/main" id="{C0FCADAC-8340-4E90-929C-E1623391B787}"/>
            </a:ext>
          </a:extLst>
        </xdr:cNvPr>
        <xdr:cNvSpPr>
          <a:spLocks noChangeAspect="1" noChangeArrowheads="1"/>
        </xdr:cNvSpPr>
      </xdr:nvSpPr>
      <xdr:spPr bwMode="auto">
        <a:xfrm>
          <a:off x="2381250" y="2571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</xdr:row>
      <xdr:rowOff>0</xdr:rowOff>
    </xdr:from>
    <xdr:ext cx="304800" cy="304800"/>
    <xdr:sp macro="" textlink="">
      <xdr:nvSpPr>
        <xdr:cNvPr id="41" name="AutoShape 2" descr="Resultado de imagem para r-1 placa">
          <a:extLst>
            <a:ext uri="{FF2B5EF4-FFF2-40B4-BE49-F238E27FC236}">
              <a16:creationId xmlns:a16="http://schemas.microsoft.com/office/drawing/2014/main" id="{9D0B4A8B-CBAC-4482-B8AA-F89ADCA5072F}"/>
            </a:ext>
          </a:extLst>
        </xdr:cNvPr>
        <xdr:cNvSpPr>
          <a:spLocks noChangeAspect="1" noChangeArrowheads="1"/>
        </xdr:cNvSpPr>
      </xdr:nvSpPr>
      <xdr:spPr bwMode="auto">
        <a:xfrm>
          <a:off x="2381250" y="2571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42" name="AutoShape 1" descr="Resultado de imagem para r-1 placa">
          <a:extLst>
            <a:ext uri="{FF2B5EF4-FFF2-40B4-BE49-F238E27FC236}">
              <a16:creationId xmlns:a16="http://schemas.microsoft.com/office/drawing/2014/main" id="{3DF982DC-C399-41F7-A670-6069DDCAA4EF}"/>
            </a:ext>
          </a:extLst>
        </xdr:cNvPr>
        <xdr:cNvSpPr>
          <a:spLocks noChangeAspect="1" noChangeArrowheads="1"/>
        </xdr:cNvSpPr>
      </xdr:nvSpPr>
      <xdr:spPr bwMode="auto">
        <a:xfrm>
          <a:off x="0" y="2571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43" name="AutoShape 2" descr="Resultado de imagem para r-1 placa">
          <a:extLst>
            <a:ext uri="{FF2B5EF4-FFF2-40B4-BE49-F238E27FC236}">
              <a16:creationId xmlns:a16="http://schemas.microsoft.com/office/drawing/2014/main" id="{20DB6AAA-9B5B-47C6-99B4-C8F0A64663A3}"/>
            </a:ext>
          </a:extLst>
        </xdr:cNvPr>
        <xdr:cNvSpPr>
          <a:spLocks noChangeAspect="1" noChangeArrowheads="1"/>
        </xdr:cNvSpPr>
      </xdr:nvSpPr>
      <xdr:spPr bwMode="auto">
        <a:xfrm>
          <a:off x="0" y="2571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44" name="AutoShape 1" descr="Resultado de imagem para r-1 placa">
          <a:extLst>
            <a:ext uri="{FF2B5EF4-FFF2-40B4-BE49-F238E27FC236}">
              <a16:creationId xmlns:a16="http://schemas.microsoft.com/office/drawing/2014/main" id="{E799C41E-B6D2-464B-9744-428BAC282650}"/>
            </a:ext>
          </a:extLst>
        </xdr:cNvPr>
        <xdr:cNvSpPr>
          <a:spLocks noChangeAspect="1" noChangeArrowheads="1"/>
        </xdr:cNvSpPr>
      </xdr:nvSpPr>
      <xdr:spPr bwMode="auto">
        <a:xfrm>
          <a:off x="0" y="2571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45" name="AutoShape 2" descr="Resultado de imagem para r-1 placa">
          <a:extLst>
            <a:ext uri="{FF2B5EF4-FFF2-40B4-BE49-F238E27FC236}">
              <a16:creationId xmlns:a16="http://schemas.microsoft.com/office/drawing/2014/main" id="{3684290F-2D38-4D61-91DE-CDC6EC803125}"/>
            </a:ext>
          </a:extLst>
        </xdr:cNvPr>
        <xdr:cNvSpPr>
          <a:spLocks noChangeAspect="1" noChangeArrowheads="1"/>
        </xdr:cNvSpPr>
      </xdr:nvSpPr>
      <xdr:spPr bwMode="auto">
        <a:xfrm>
          <a:off x="0" y="2571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46" name="AutoShape 1" descr="Resultado de imagem para r-1 placa">
          <a:extLst>
            <a:ext uri="{FF2B5EF4-FFF2-40B4-BE49-F238E27FC236}">
              <a16:creationId xmlns:a16="http://schemas.microsoft.com/office/drawing/2014/main" id="{FB1E3057-9901-48D0-A6CF-244FCB5E8467}"/>
            </a:ext>
          </a:extLst>
        </xdr:cNvPr>
        <xdr:cNvSpPr>
          <a:spLocks noChangeAspect="1" noChangeArrowheads="1"/>
        </xdr:cNvSpPr>
      </xdr:nvSpPr>
      <xdr:spPr bwMode="auto">
        <a:xfrm>
          <a:off x="0" y="2571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47" name="AutoShape 2" descr="Resultado de imagem para r-1 placa">
          <a:extLst>
            <a:ext uri="{FF2B5EF4-FFF2-40B4-BE49-F238E27FC236}">
              <a16:creationId xmlns:a16="http://schemas.microsoft.com/office/drawing/2014/main" id="{482C1B90-6BF5-44D5-A714-3A5C38E09564}"/>
            </a:ext>
          </a:extLst>
        </xdr:cNvPr>
        <xdr:cNvSpPr>
          <a:spLocks noChangeAspect="1" noChangeArrowheads="1"/>
        </xdr:cNvSpPr>
      </xdr:nvSpPr>
      <xdr:spPr bwMode="auto">
        <a:xfrm>
          <a:off x="0" y="2571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48" name="AutoShape 1" descr="Resultado de imagem para r-1 placa">
          <a:extLst>
            <a:ext uri="{FF2B5EF4-FFF2-40B4-BE49-F238E27FC236}">
              <a16:creationId xmlns:a16="http://schemas.microsoft.com/office/drawing/2014/main" id="{5D409BF2-0F00-42A6-8E42-AE04BF0F3CE8}"/>
            </a:ext>
          </a:extLst>
        </xdr:cNvPr>
        <xdr:cNvSpPr>
          <a:spLocks noChangeAspect="1" noChangeArrowheads="1"/>
        </xdr:cNvSpPr>
      </xdr:nvSpPr>
      <xdr:spPr bwMode="auto">
        <a:xfrm>
          <a:off x="0" y="2571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49" name="AutoShape 2" descr="Resultado de imagem para r-1 placa">
          <a:extLst>
            <a:ext uri="{FF2B5EF4-FFF2-40B4-BE49-F238E27FC236}">
              <a16:creationId xmlns:a16="http://schemas.microsoft.com/office/drawing/2014/main" id="{1E6A783B-27DA-4117-A962-0EBBD56DEA05}"/>
            </a:ext>
          </a:extLst>
        </xdr:cNvPr>
        <xdr:cNvSpPr>
          <a:spLocks noChangeAspect="1" noChangeArrowheads="1"/>
        </xdr:cNvSpPr>
      </xdr:nvSpPr>
      <xdr:spPr bwMode="auto">
        <a:xfrm>
          <a:off x="0" y="2571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</xdr:row>
      <xdr:rowOff>0</xdr:rowOff>
    </xdr:from>
    <xdr:ext cx="304800" cy="304800"/>
    <xdr:sp macro="" textlink="">
      <xdr:nvSpPr>
        <xdr:cNvPr id="50" name="AutoShape 1" descr="Resultado de imagem para r-1 placa">
          <a:extLst>
            <a:ext uri="{FF2B5EF4-FFF2-40B4-BE49-F238E27FC236}">
              <a16:creationId xmlns:a16="http://schemas.microsoft.com/office/drawing/2014/main" id="{85044C60-250B-4922-AFA1-DE668B725924}"/>
            </a:ext>
          </a:extLst>
        </xdr:cNvPr>
        <xdr:cNvSpPr>
          <a:spLocks noChangeAspect="1" noChangeArrowheads="1"/>
        </xdr:cNvSpPr>
      </xdr:nvSpPr>
      <xdr:spPr bwMode="auto">
        <a:xfrm>
          <a:off x="2381250" y="2571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</xdr:row>
      <xdr:rowOff>0</xdr:rowOff>
    </xdr:from>
    <xdr:ext cx="304800" cy="304800"/>
    <xdr:sp macro="" textlink="">
      <xdr:nvSpPr>
        <xdr:cNvPr id="51" name="AutoShape 2" descr="Resultado de imagem para r-1 placa">
          <a:extLst>
            <a:ext uri="{FF2B5EF4-FFF2-40B4-BE49-F238E27FC236}">
              <a16:creationId xmlns:a16="http://schemas.microsoft.com/office/drawing/2014/main" id="{A8DD018B-997D-4941-958D-E88CF75503D7}"/>
            </a:ext>
          </a:extLst>
        </xdr:cNvPr>
        <xdr:cNvSpPr>
          <a:spLocks noChangeAspect="1" noChangeArrowheads="1"/>
        </xdr:cNvSpPr>
      </xdr:nvSpPr>
      <xdr:spPr bwMode="auto">
        <a:xfrm>
          <a:off x="2381250" y="2571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</xdr:row>
      <xdr:rowOff>0</xdr:rowOff>
    </xdr:from>
    <xdr:ext cx="304800" cy="304800"/>
    <xdr:sp macro="" textlink="">
      <xdr:nvSpPr>
        <xdr:cNvPr id="52" name="AutoShape 1" descr="Resultado de imagem para r-1 placa">
          <a:extLst>
            <a:ext uri="{FF2B5EF4-FFF2-40B4-BE49-F238E27FC236}">
              <a16:creationId xmlns:a16="http://schemas.microsoft.com/office/drawing/2014/main" id="{D1BB2EC8-4F59-4E3C-AC3E-B3E14116EF4C}"/>
            </a:ext>
          </a:extLst>
        </xdr:cNvPr>
        <xdr:cNvSpPr>
          <a:spLocks noChangeAspect="1" noChangeArrowheads="1"/>
        </xdr:cNvSpPr>
      </xdr:nvSpPr>
      <xdr:spPr bwMode="auto">
        <a:xfrm>
          <a:off x="2381250" y="2571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</xdr:row>
      <xdr:rowOff>0</xdr:rowOff>
    </xdr:from>
    <xdr:ext cx="304800" cy="304800"/>
    <xdr:sp macro="" textlink="">
      <xdr:nvSpPr>
        <xdr:cNvPr id="53" name="AutoShape 2" descr="Resultado de imagem para r-1 placa">
          <a:extLst>
            <a:ext uri="{FF2B5EF4-FFF2-40B4-BE49-F238E27FC236}">
              <a16:creationId xmlns:a16="http://schemas.microsoft.com/office/drawing/2014/main" id="{719D587F-BCBF-4ECD-94C1-29C77D34349D}"/>
            </a:ext>
          </a:extLst>
        </xdr:cNvPr>
        <xdr:cNvSpPr>
          <a:spLocks noChangeAspect="1" noChangeArrowheads="1"/>
        </xdr:cNvSpPr>
      </xdr:nvSpPr>
      <xdr:spPr bwMode="auto">
        <a:xfrm>
          <a:off x="2381250" y="2571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</xdr:row>
      <xdr:rowOff>0</xdr:rowOff>
    </xdr:from>
    <xdr:ext cx="304800" cy="304800"/>
    <xdr:sp macro="" textlink="">
      <xdr:nvSpPr>
        <xdr:cNvPr id="54" name="AutoShape 1" descr="Resultado de imagem para r-1 placa">
          <a:extLst>
            <a:ext uri="{FF2B5EF4-FFF2-40B4-BE49-F238E27FC236}">
              <a16:creationId xmlns:a16="http://schemas.microsoft.com/office/drawing/2014/main" id="{AA141827-85C0-4196-AD2C-CB28C704FFBA}"/>
            </a:ext>
          </a:extLst>
        </xdr:cNvPr>
        <xdr:cNvSpPr>
          <a:spLocks noChangeAspect="1" noChangeArrowheads="1"/>
        </xdr:cNvSpPr>
      </xdr:nvSpPr>
      <xdr:spPr bwMode="auto">
        <a:xfrm>
          <a:off x="2381250" y="2571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</xdr:row>
      <xdr:rowOff>0</xdr:rowOff>
    </xdr:from>
    <xdr:ext cx="304800" cy="304800"/>
    <xdr:sp macro="" textlink="">
      <xdr:nvSpPr>
        <xdr:cNvPr id="55" name="AutoShape 2" descr="Resultado de imagem para r-1 placa">
          <a:extLst>
            <a:ext uri="{FF2B5EF4-FFF2-40B4-BE49-F238E27FC236}">
              <a16:creationId xmlns:a16="http://schemas.microsoft.com/office/drawing/2014/main" id="{F9638A06-E373-4B75-B601-6245BE14223B}"/>
            </a:ext>
          </a:extLst>
        </xdr:cNvPr>
        <xdr:cNvSpPr>
          <a:spLocks noChangeAspect="1" noChangeArrowheads="1"/>
        </xdr:cNvSpPr>
      </xdr:nvSpPr>
      <xdr:spPr bwMode="auto">
        <a:xfrm>
          <a:off x="2381250" y="2571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</xdr:row>
      <xdr:rowOff>0</xdr:rowOff>
    </xdr:from>
    <xdr:ext cx="304800" cy="304800"/>
    <xdr:sp macro="" textlink="">
      <xdr:nvSpPr>
        <xdr:cNvPr id="56" name="AutoShape 1" descr="Resultado de imagem para r-1 placa">
          <a:extLst>
            <a:ext uri="{FF2B5EF4-FFF2-40B4-BE49-F238E27FC236}">
              <a16:creationId xmlns:a16="http://schemas.microsoft.com/office/drawing/2014/main" id="{B641013F-4BA0-4D0D-AAC0-F260D3B5F7A9}"/>
            </a:ext>
          </a:extLst>
        </xdr:cNvPr>
        <xdr:cNvSpPr>
          <a:spLocks noChangeAspect="1" noChangeArrowheads="1"/>
        </xdr:cNvSpPr>
      </xdr:nvSpPr>
      <xdr:spPr bwMode="auto">
        <a:xfrm>
          <a:off x="2381250" y="2571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</xdr:row>
      <xdr:rowOff>0</xdr:rowOff>
    </xdr:from>
    <xdr:ext cx="304800" cy="304800"/>
    <xdr:sp macro="" textlink="">
      <xdr:nvSpPr>
        <xdr:cNvPr id="57" name="AutoShape 2" descr="Resultado de imagem para r-1 placa">
          <a:extLst>
            <a:ext uri="{FF2B5EF4-FFF2-40B4-BE49-F238E27FC236}">
              <a16:creationId xmlns:a16="http://schemas.microsoft.com/office/drawing/2014/main" id="{4AF02C98-1799-47AB-8871-B46D3BBED0D7}"/>
            </a:ext>
          </a:extLst>
        </xdr:cNvPr>
        <xdr:cNvSpPr>
          <a:spLocks noChangeAspect="1" noChangeArrowheads="1"/>
        </xdr:cNvSpPr>
      </xdr:nvSpPr>
      <xdr:spPr bwMode="auto">
        <a:xfrm>
          <a:off x="2381250" y="2571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</xdr:row>
      <xdr:rowOff>0</xdr:rowOff>
    </xdr:from>
    <xdr:ext cx="304800" cy="304800"/>
    <xdr:sp macro="" textlink="">
      <xdr:nvSpPr>
        <xdr:cNvPr id="58" name="AutoShape 1" descr="Resultado de imagem para r-1 placa">
          <a:extLst>
            <a:ext uri="{FF2B5EF4-FFF2-40B4-BE49-F238E27FC236}">
              <a16:creationId xmlns:a16="http://schemas.microsoft.com/office/drawing/2014/main" id="{AD6B4A67-EBBC-4E3C-8CA4-919E9EE85F24}"/>
            </a:ext>
          </a:extLst>
        </xdr:cNvPr>
        <xdr:cNvSpPr>
          <a:spLocks noChangeAspect="1" noChangeArrowheads="1"/>
        </xdr:cNvSpPr>
      </xdr:nvSpPr>
      <xdr:spPr bwMode="auto">
        <a:xfrm>
          <a:off x="2381250" y="2571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</xdr:row>
      <xdr:rowOff>0</xdr:rowOff>
    </xdr:from>
    <xdr:ext cx="304800" cy="304800"/>
    <xdr:sp macro="" textlink="">
      <xdr:nvSpPr>
        <xdr:cNvPr id="59" name="AutoShape 2" descr="Resultado de imagem para r-1 placa">
          <a:extLst>
            <a:ext uri="{FF2B5EF4-FFF2-40B4-BE49-F238E27FC236}">
              <a16:creationId xmlns:a16="http://schemas.microsoft.com/office/drawing/2014/main" id="{5F5F8E1C-0930-47BF-87D1-372F4AAA45FF}"/>
            </a:ext>
          </a:extLst>
        </xdr:cNvPr>
        <xdr:cNvSpPr>
          <a:spLocks noChangeAspect="1" noChangeArrowheads="1"/>
        </xdr:cNvSpPr>
      </xdr:nvSpPr>
      <xdr:spPr bwMode="auto">
        <a:xfrm>
          <a:off x="2381250" y="2571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304800" cy="304800"/>
    <xdr:sp macro="" textlink="">
      <xdr:nvSpPr>
        <xdr:cNvPr id="60" name="AutoShape 1" descr="Resultado de imagem para r-1 placa">
          <a:extLst>
            <a:ext uri="{FF2B5EF4-FFF2-40B4-BE49-F238E27FC236}">
              <a16:creationId xmlns:a16="http://schemas.microsoft.com/office/drawing/2014/main" id="{BCC0AE09-78D3-444A-BDF0-215B5C2A5871}"/>
            </a:ext>
          </a:extLst>
        </xdr:cNvPr>
        <xdr:cNvSpPr>
          <a:spLocks noChangeAspect="1" noChangeArrowheads="1"/>
        </xdr:cNvSpPr>
      </xdr:nvSpPr>
      <xdr:spPr bwMode="auto">
        <a:xfrm>
          <a:off x="5762625" y="4476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304800" cy="304800"/>
    <xdr:sp macro="" textlink="">
      <xdr:nvSpPr>
        <xdr:cNvPr id="61" name="AutoShape 2" descr="Resultado de imagem para r-1 placa">
          <a:extLst>
            <a:ext uri="{FF2B5EF4-FFF2-40B4-BE49-F238E27FC236}">
              <a16:creationId xmlns:a16="http://schemas.microsoft.com/office/drawing/2014/main" id="{D35D845C-6DC0-4CFA-B6C7-6498D8ED110B}"/>
            </a:ext>
          </a:extLst>
        </xdr:cNvPr>
        <xdr:cNvSpPr>
          <a:spLocks noChangeAspect="1" noChangeArrowheads="1"/>
        </xdr:cNvSpPr>
      </xdr:nvSpPr>
      <xdr:spPr bwMode="auto">
        <a:xfrm>
          <a:off x="5762625" y="4476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304800" cy="304800"/>
    <xdr:sp macro="" textlink="">
      <xdr:nvSpPr>
        <xdr:cNvPr id="62" name="AutoShape 1" descr="Resultado de imagem para r-1 placa">
          <a:extLst>
            <a:ext uri="{FF2B5EF4-FFF2-40B4-BE49-F238E27FC236}">
              <a16:creationId xmlns:a16="http://schemas.microsoft.com/office/drawing/2014/main" id="{3AE32920-E67E-4078-B681-9E70DD01085F}"/>
            </a:ext>
          </a:extLst>
        </xdr:cNvPr>
        <xdr:cNvSpPr>
          <a:spLocks noChangeAspect="1" noChangeArrowheads="1"/>
        </xdr:cNvSpPr>
      </xdr:nvSpPr>
      <xdr:spPr bwMode="auto">
        <a:xfrm>
          <a:off x="5762625" y="4476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304800" cy="304800"/>
    <xdr:sp macro="" textlink="">
      <xdr:nvSpPr>
        <xdr:cNvPr id="63" name="AutoShape 2" descr="Resultado de imagem para r-1 placa">
          <a:extLst>
            <a:ext uri="{FF2B5EF4-FFF2-40B4-BE49-F238E27FC236}">
              <a16:creationId xmlns:a16="http://schemas.microsoft.com/office/drawing/2014/main" id="{1E096C9B-465F-4F3E-9F7A-CDA4A6737467}"/>
            </a:ext>
          </a:extLst>
        </xdr:cNvPr>
        <xdr:cNvSpPr>
          <a:spLocks noChangeAspect="1" noChangeArrowheads="1"/>
        </xdr:cNvSpPr>
      </xdr:nvSpPr>
      <xdr:spPr bwMode="auto">
        <a:xfrm>
          <a:off x="5762625" y="4476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304800" cy="304800"/>
    <xdr:sp macro="" textlink="">
      <xdr:nvSpPr>
        <xdr:cNvPr id="64" name="AutoShape 1" descr="Resultado de imagem para r-1 placa">
          <a:extLst>
            <a:ext uri="{FF2B5EF4-FFF2-40B4-BE49-F238E27FC236}">
              <a16:creationId xmlns:a16="http://schemas.microsoft.com/office/drawing/2014/main" id="{7FBF1ECD-0082-4991-9EE4-217570411632}"/>
            </a:ext>
          </a:extLst>
        </xdr:cNvPr>
        <xdr:cNvSpPr>
          <a:spLocks noChangeAspect="1" noChangeArrowheads="1"/>
        </xdr:cNvSpPr>
      </xdr:nvSpPr>
      <xdr:spPr bwMode="auto">
        <a:xfrm>
          <a:off x="5762625" y="4476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304800" cy="304800"/>
    <xdr:sp macro="" textlink="">
      <xdr:nvSpPr>
        <xdr:cNvPr id="65" name="AutoShape 2" descr="Resultado de imagem para r-1 placa">
          <a:extLst>
            <a:ext uri="{FF2B5EF4-FFF2-40B4-BE49-F238E27FC236}">
              <a16:creationId xmlns:a16="http://schemas.microsoft.com/office/drawing/2014/main" id="{64E2A209-073A-43F2-B406-396AA96F0678}"/>
            </a:ext>
          </a:extLst>
        </xdr:cNvPr>
        <xdr:cNvSpPr>
          <a:spLocks noChangeAspect="1" noChangeArrowheads="1"/>
        </xdr:cNvSpPr>
      </xdr:nvSpPr>
      <xdr:spPr bwMode="auto">
        <a:xfrm>
          <a:off x="5762625" y="4476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304800" cy="304800"/>
    <xdr:sp macro="" textlink="">
      <xdr:nvSpPr>
        <xdr:cNvPr id="66" name="AutoShape 1" descr="Resultado de imagem para r-1 placa">
          <a:extLst>
            <a:ext uri="{FF2B5EF4-FFF2-40B4-BE49-F238E27FC236}">
              <a16:creationId xmlns:a16="http://schemas.microsoft.com/office/drawing/2014/main" id="{4F42B7C3-DF77-46CC-9C5B-104977E56B76}"/>
            </a:ext>
          </a:extLst>
        </xdr:cNvPr>
        <xdr:cNvSpPr>
          <a:spLocks noChangeAspect="1" noChangeArrowheads="1"/>
        </xdr:cNvSpPr>
      </xdr:nvSpPr>
      <xdr:spPr bwMode="auto">
        <a:xfrm>
          <a:off x="5762625" y="4476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304800" cy="304800"/>
    <xdr:sp macro="" textlink="">
      <xdr:nvSpPr>
        <xdr:cNvPr id="67" name="AutoShape 2" descr="Resultado de imagem para r-1 placa">
          <a:extLst>
            <a:ext uri="{FF2B5EF4-FFF2-40B4-BE49-F238E27FC236}">
              <a16:creationId xmlns:a16="http://schemas.microsoft.com/office/drawing/2014/main" id="{53DF65D0-C598-48CC-A029-43924BF332A6}"/>
            </a:ext>
          </a:extLst>
        </xdr:cNvPr>
        <xdr:cNvSpPr>
          <a:spLocks noChangeAspect="1" noChangeArrowheads="1"/>
        </xdr:cNvSpPr>
      </xdr:nvSpPr>
      <xdr:spPr bwMode="auto">
        <a:xfrm>
          <a:off x="5762625" y="4476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304800" cy="304800"/>
    <xdr:sp macro="" textlink="">
      <xdr:nvSpPr>
        <xdr:cNvPr id="68" name="AutoShape 1" descr="Resultado de imagem para r-1 placa">
          <a:extLst>
            <a:ext uri="{FF2B5EF4-FFF2-40B4-BE49-F238E27FC236}">
              <a16:creationId xmlns:a16="http://schemas.microsoft.com/office/drawing/2014/main" id="{AA79DF5B-AC8A-4E08-A563-2191768610AA}"/>
            </a:ext>
          </a:extLst>
        </xdr:cNvPr>
        <xdr:cNvSpPr>
          <a:spLocks noChangeAspect="1" noChangeArrowheads="1"/>
        </xdr:cNvSpPr>
      </xdr:nvSpPr>
      <xdr:spPr bwMode="auto">
        <a:xfrm>
          <a:off x="5762625" y="27432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304800" cy="304800"/>
    <xdr:sp macro="" textlink="">
      <xdr:nvSpPr>
        <xdr:cNvPr id="69" name="AutoShape 2" descr="Resultado de imagem para r-1 placa">
          <a:extLst>
            <a:ext uri="{FF2B5EF4-FFF2-40B4-BE49-F238E27FC236}">
              <a16:creationId xmlns:a16="http://schemas.microsoft.com/office/drawing/2014/main" id="{F9EEFC0B-1143-49A9-8F4B-DF727A3927F5}"/>
            </a:ext>
          </a:extLst>
        </xdr:cNvPr>
        <xdr:cNvSpPr>
          <a:spLocks noChangeAspect="1" noChangeArrowheads="1"/>
        </xdr:cNvSpPr>
      </xdr:nvSpPr>
      <xdr:spPr bwMode="auto">
        <a:xfrm>
          <a:off x="5762625" y="27432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304800" cy="304800"/>
    <xdr:sp macro="" textlink="">
      <xdr:nvSpPr>
        <xdr:cNvPr id="70" name="AutoShape 1" descr="Resultado de imagem para r-1 placa">
          <a:extLst>
            <a:ext uri="{FF2B5EF4-FFF2-40B4-BE49-F238E27FC236}">
              <a16:creationId xmlns:a16="http://schemas.microsoft.com/office/drawing/2014/main" id="{334CE053-D133-4F86-A495-E7A8689259D2}"/>
            </a:ext>
          </a:extLst>
        </xdr:cNvPr>
        <xdr:cNvSpPr>
          <a:spLocks noChangeAspect="1" noChangeArrowheads="1"/>
        </xdr:cNvSpPr>
      </xdr:nvSpPr>
      <xdr:spPr bwMode="auto">
        <a:xfrm>
          <a:off x="5762625" y="4476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304800" cy="304800"/>
    <xdr:sp macro="" textlink="">
      <xdr:nvSpPr>
        <xdr:cNvPr id="71" name="AutoShape 2" descr="Resultado de imagem para r-1 placa">
          <a:extLst>
            <a:ext uri="{FF2B5EF4-FFF2-40B4-BE49-F238E27FC236}">
              <a16:creationId xmlns:a16="http://schemas.microsoft.com/office/drawing/2014/main" id="{B2BC4A30-CF52-4406-B253-155540A61A01}"/>
            </a:ext>
          </a:extLst>
        </xdr:cNvPr>
        <xdr:cNvSpPr>
          <a:spLocks noChangeAspect="1" noChangeArrowheads="1"/>
        </xdr:cNvSpPr>
      </xdr:nvSpPr>
      <xdr:spPr bwMode="auto">
        <a:xfrm>
          <a:off x="5762625" y="4476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304800" cy="304800"/>
    <xdr:sp macro="" textlink="">
      <xdr:nvSpPr>
        <xdr:cNvPr id="72" name="AutoShape 1" descr="Resultado de imagem para r-1 placa">
          <a:extLst>
            <a:ext uri="{FF2B5EF4-FFF2-40B4-BE49-F238E27FC236}">
              <a16:creationId xmlns:a16="http://schemas.microsoft.com/office/drawing/2014/main" id="{BC1F0EAA-EB2D-489A-B552-662E3A739906}"/>
            </a:ext>
          </a:extLst>
        </xdr:cNvPr>
        <xdr:cNvSpPr>
          <a:spLocks noChangeAspect="1" noChangeArrowheads="1"/>
        </xdr:cNvSpPr>
      </xdr:nvSpPr>
      <xdr:spPr bwMode="auto">
        <a:xfrm>
          <a:off x="5762625" y="4476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304800" cy="304800"/>
    <xdr:sp macro="" textlink="">
      <xdr:nvSpPr>
        <xdr:cNvPr id="73" name="AutoShape 2" descr="Resultado de imagem para r-1 placa">
          <a:extLst>
            <a:ext uri="{FF2B5EF4-FFF2-40B4-BE49-F238E27FC236}">
              <a16:creationId xmlns:a16="http://schemas.microsoft.com/office/drawing/2014/main" id="{C80CD26A-8BE8-4250-A003-36B42114FA7C}"/>
            </a:ext>
          </a:extLst>
        </xdr:cNvPr>
        <xdr:cNvSpPr>
          <a:spLocks noChangeAspect="1" noChangeArrowheads="1"/>
        </xdr:cNvSpPr>
      </xdr:nvSpPr>
      <xdr:spPr bwMode="auto">
        <a:xfrm>
          <a:off x="5762625" y="4476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304800" cy="304800"/>
    <xdr:sp macro="" textlink="">
      <xdr:nvSpPr>
        <xdr:cNvPr id="74" name="AutoShape 1" descr="Resultado de imagem para r-1 placa">
          <a:extLst>
            <a:ext uri="{FF2B5EF4-FFF2-40B4-BE49-F238E27FC236}">
              <a16:creationId xmlns:a16="http://schemas.microsoft.com/office/drawing/2014/main" id="{6C5DE1A6-C347-49C0-BAA6-05D061C8D806}"/>
            </a:ext>
          </a:extLst>
        </xdr:cNvPr>
        <xdr:cNvSpPr>
          <a:spLocks noChangeAspect="1" noChangeArrowheads="1"/>
        </xdr:cNvSpPr>
      </xdr:nvSpPr>
      <xdr:spPr bwMode="auto">
        <a:xfrm>
          <a:off x="5762625" y="4476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304800" cy="304800"/>
    <xdr:sp macro="" textlink="">
      <xdr:nvSpPr>
        <xdr:cNvPr id="75" name="AutoShape 2" descr="Resultado de imagem para r-1 placa">
          <a:extLst>
            <a:ext uri="{FF2B5EF4-FFF2-40B4-BE49-F238E27FC236}">
              <a16:creationId xmlns:a16="http://schemas.microsoft.com/office/drawing/2014/main" id="{16F6DAED-61C6-432D-A244-5FEF78CABA36}"/>
            </a:ext>
          </a:extLst>
        </xdr:cNvPr>
        <xdr:cNvSpPr>
          <a:spLocks noChangeAspect="1" noChangeArrowheads="1"/>
        </xdr:cNvSpPr>
      </xdr:nvSpPr>
      <xdr:spPr bwMode="auto">
        <a:xfrm>
          <a:off x="5762625" y="4476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304800" cy="304800"/>
    <xdr:sp macro="" textlink="">
      <xdr:nvSpPr>
        <xdr:cNvPr id="76" name="AutoShape 1" descr="Resultado de imagem para r-1 placa">
          <a:extLst>
            <a:ext uri="{FF2B5EF4-FFF2-40B4-BE49-F238E27FC236}">
              <a16:creationId xmlns:a16="http://schemas.microsoft.com/office/drawing/2014/main" id="{1D7ECF5D-DC60-428B-88AA-42A1FDA117CD}"/>
            </a:ext>
          </a:extLst>
        </xdr:cNvPr>
        <xdr:cNvSpPr>
          <a:spLocks noChangeAspect="1" noChangeArrowheads="1"/>
        </xdr:cNvSpPr>
      </xdr:nvSpPr>
      <xdr:spPr bwMode="auto">
        <a:xfrm>
          <a:off x="5762625" y="4476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304800" cy="304800"/>
    <xdr:sp macro="" textlink="">
      <xdr:nvSpPr>
        <xdr:cNvPr id="77" name="AutoShape 2" descr="Resultado de imagem para r-1 placa">
          <a:extLst>
            <a:ext uri="{FF2B5EF4-FFF2-40B4-BE49-F238E27FC236}">
              <a16:creationId xmlns:a16="http://schemas.microsoft.com/office/drawing/2014/main" id="{FD6B92E9-00D3-4DF1-A3E5-BBE5121C1537}"/>
            </a:ext>
          </a:extLst>
        </xdr:cNvPr>
        <xdr:cNvSpPr>
          <a:spLocks noChangeAspect="1" noChangeArrowheads="1"/>
        </xdr:cNvSpPr>
      </xdr:nvSpPr>
      <xdr:spPr bwMode="auto">
        <a:xfrm>
          <a:off x="5762625" y="4476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304800" cy="304800"/>
    <xdr:sp macro="" textlink="">
      <xdr:nvSpPr>
        <xdr:cNvPr id="78" name="AutoShape 1" descr="Resultado de imagem para r-1 placa">
          <a:extLst>
            <a:ext uri="{FF2B5EF4-FFF2-40B4-BE49-F238E27FC236}">
              <a16:creationId xmlns:a16="http://schemas.microsoft.com/office/drawing/2014/main" id="{437445EF-340F-46F1-B013-30F0C61F0B34}"/>
            </a:ext>
          </a:extLst>
        </xdr:cNvPr>
        <xdr:cNvSpPr>
          <a:spLocks noChangeAspect="1" noChangeArrowheads="1"/>
        </xdr:cNvSpPr>
      </xdr:nvSpPr>
      <xdr:spPr bwMode="auto">
        <a:xfrm>
          <a:off x="5762625" y="27432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304800" cy="304800"/>
    <xdr:sp macro="" textlink="">
      <xdr:nvSpPr>
        <xdr:cNvPr id="79" name="AutoShape 2" descr="Resultado de imagem para r-1 placa">
          <a:extLst>
            <a:ext uri="{FF2B5EF4-FFF2-40B4-BE49-F238E27FC236}">
              <a16:creationId xmlns:a16="http://schemas.microsoft.com/office/drawing/2014/main" id="{A603EFCB-3AC5-49AD-957F-1A135B34C3FF}"/>
            </a:ext>
          </a:extLst>
        </xdr:cNvPr>
        <xdr:cNvSpPr>
          <a:spLocks noChangeAspect="1" noChangeArrowheads="1"/>
        </xdr:cNvSpPr>
      </xdr:nvSpPr>
      <xdr:spPr bwMode="auto">
        <a:xfrm>
          <a:off x="5762625" y="27432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304800" cy="304800"/>
    <xdr:sp macro="" textlink="">
      <xdr:nvSpPr>
        <xdr:cNvPr id="80" name="AutoShape 1" descr="Resultado de imagem para r-1 placa">
          <a:extLst>
            <a:ext uri="{FF2B5EF4-FFF2-40B4-BE49-F238E27FC236}">
              <a16:creationId xmlns:a16="http://schemas.microsoft.com/office/drawing/2014/main" id="{1FA5AA15-0537-4770-B50A-358CD13BD6AD}"/>
            </a:ext>
          </a:extLst>
        </xdr:cNvPr>
        <xdr:cNvSpPr>
          <a:spLocks noChangeAspect="1" noChangeArrowheads="1"/>
        </xdr:cNvSpPr>
      </xdr:nvSpPr>
      <xdr:spPr bwMode="auto">
        <a:xfrm>
          <a:off x="5762625" y="4476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304800" cy="304800"/>
    <xdr:sp macro="" textlink="">
      <xdr:nvSpPr>
        <xdr:cNvPr id="81" name="AutoShape 2" descr="Resultado de imagem para r-1 placa">
          <a:extLst>
            <a:ext uri="{FF2B5EF4-FFF2-40B4-BE49-F238E27FC236}">
              <a16:creationId xmlns:a16="http://schemas.microsoft.com/office/drawing/2014/main" id="{3B04D265-8E62-45C1-91BE-C0B0072F376A}"/>
            </a:ext>
          </a:extLst>
        </xdr:cNvPr>
        <xdr:cNvSpPr>
          <a:spLocks noChangeAspect="1" noChangeArrowheads="1"/>
        </xdr:cNvSpPr>
      </xdr:nvSpPr>
      <xdr:spPr bwMode="auto">
        <a:xfrm>
          <a:off x="5762625" y="4476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304800" cy="304800"/>
    <xdr:sp macro="" textlink="">
      <xdr:nvSpPr>
        <xdr:cNvPr id="82" name="AutoShape 1" descr="Resultado de imagem para r-1 placa">
          <a:extLst>
            <a:ext uri="{FF2B5EF4-FFF2-40B4-BE49-F238E27FC236}">
              <a16:creationId xmlns:a16="http://schemas.microsoft.com/office/drawing/2014/main" id="{BE95169A-9429-47F7-832D-CAB5525DF774}"/>
            </a:ext>
          </a:extLst>
        </xdr:cNvPr>
        <xdr:cNvSpPr>
          <a:spLocks noChangeAspect="1" noChangeArrowheads="1"/>
        </xdr:cNvSpPr>
      </xdr:nvSpPr>
      <xdr:spPr bwMode="auto">
        <a:xfrm>
          <a:off x="5762625" y="4476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304800" cy="304800"/>
    <xdr:sp macro="" textlink="">
      <xdr:nvSpPr>
        <xdr:cNvPr id="83" name="AutoShape 2" descr="Resultado de imagem para r-1 placa">
          <a:extLst>
            <a:ext uri="{FF2B5EF4-FFF2-40B4-BE49-F238E27FC236}">
              <a16:creationId xmlns:a16="http://schemas.microsoft.com/office/drawing/2014/main" id="{B12F879F-5B77-4193-8715-8BED293430FA}"/>
            </a:ext>
          </a:extLst>
        </xdr:cNvPr>
        <xdr:cNvSpPr>
          <a:spLocks noChangeAspect="1" noChangeArrowheads="1"/>
        </xdr:cNvSpPr>
      </xdr:nvSpPr>
      <xdr:spPr bwMode="auto">
        <a:xfrm>
          <a:off x="5762625" y="4476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304800" cy="304800"/>
    <xdr:sp macro="" textlink="">
      <xdr:nvSpPr>
        <xdr:cNvPr id="84" name="AutoShape 1" descr="Resultado de imagem para r-1 placa">
          <a:extLst>
            <a:ext uri="{FF2B5EF4-FFF2-40B4-BE49-F238E27FC236}">
              <a16:creationId xmlns:a16="http://schemas.microsoft.com/office/drawing/2014/main" id="{C83E5CDD-A7B6-40C6-BE5F-CDB8D05AE523}"/>
            </a:ext>
          </a:extLst>
        </xdr:cNvPr>
        <xdr:cNvSpPr>
          <a:spLocks noChangeAspect="1" noChangeArrowheads="1"/>
        </xdr:cNvSpPr>
      </xdr:nvSpPr>
      <xdr:spPr bwMode="auto">
        <a:xfrm>
          <a:off x="5762625" y="4476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304800" cy="304800"/>
    <xdr:sp macro="" textlink="">
      <xdr:nvSpPr>
        <xdr:cNvPr id="85" name="AutoShape 2" descr="Resultado de imagem para r-1 placa">
          <a:extLst>
            <a:ext uri="{FF2B5EF4-FFF2-40B4-BE49-F238E27FC236}">
              <a16:creationId xmlns:a16="http://schemas.microsoft.com/office/drawing/2014/main" id="{54CFA861-A89E-4231-B0FE-17FAB7DF76B3}"/>
            </a:ext>
          </a:extLst>
        </xdr:cNvPr>
        <xdr:cNvSpPr>
          <a:spLocks noChangeAspect="1" noChangeArrowheads="1"/>
        </xdr:cNvSpPr>
      </xdr:nvSpPr>
      <xdr:spPr bwMode="auto">
        <a:xfrm>
          <a:off x="5762625" y="4476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304800" cy="304800"/>
    <xdr:sp macro="" textlink="">
      <xdr:nvSpPr>
        <xdr:cNvPr id="86" name="AutoShape 1" descr="Resultado de imagem para r-1 placa">
          <a:extLst>
            <a:ext uri="{FF2B5EF4-FFF2-40B4-BE49-F238E27FC236}">
              <a16:creationId xmlns:a16="http://schemas.microsoft.com/office/drawing/2014/main" id="{ACAD178E-5C75-4067-A980-8DC0A98E8C61}"/>
            </a:ext>
          </a:extLst>
        </xdr:cNvPr>
        <xdr:cNvSpPr>
          <a:spLocks noChangeAspect="1" noChangeArrowheads="1"/>
        </xdr:cNvSpPr>
      </xdr:nvSpPr>
      <xdr:spPr bwMode="auto">
        <a:xfrm>
          <a:off x="5762625" y="4476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304800" cy="304800"/>
    <xdr:sp macro="" textlink="">
      <xdr:nvSpPr>
        <xdr:cNvPr id="87" name="AutoShape 2" descr="Resultado de imagem para r-1 placa">
          <a:extLst>
            <a:ext uri="{FF2B5EF4-FFF2-40B4-BE49-F238E27FC236}">
              <a16:creationId xmlns:a16="http://schemas.microsoft.com/office/drawing/2014/main" id="{2B053313-2DD8-4614-BCAE-2ED0CDB3AD5A}"/>
            </a:ext>
          </a:extLst>
        </xdr:cNvPr>
        <xdr:cNvSpPr>
          <a:spLocks noChangeAspect="1" noChangeArrowheads="1"/>
        </xdr:cNvSpPr>
      </xdr:nvSpPr>
      <xdr:spPr bwMode="auto">
        <a:xfrm>
          <a:off x="5762625" y="4476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304800" cy="304800"/>
    <xdr:sp macro="" textlink="">
      <xdr:nvSpPr>
        <xdr:cNvPr id="88" name="AutoShape 1" descr="Resultado de imagem para r-1 placa">
          <a:extLst>
            <a:ext uri="{FF2B5EF4-FFF2-40B4-BE49-F238E27FC236}">
              <a16:creationId xmlns:a16="http://schemas.microsoft.com/office/drawing/2014/main" id="{F943CCDB-D797-4509-A5C1-8A0CF11EA946}"/>
            </a:ext>
          </a:extLst>
        </xdr:cNvPr>
        <xdr:cNvSpPr>
          <a:spLocks noChangeAspect="1" noChangeArrowheads="1"/>
        </xdr:cNvSpPr>
      </xdr:nvSpPr>
      <xdr:spPr bwMode="auto">
        <a:xfrm>
          <a:off x="5762625" y="4476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304800" cy="304800"/>
    <xdr:sp macro="" textlink="">
      <xdr:nvSpPr>
        <xdr:cNvPr id="89" name="AutoShape 2" descr="Resultado de imagem para r-1 placa">
          <a:extLst>
            <a:ext uri="{FF2B5EF4-FFF2-40B4-BE49-F238E27FC236}">
              <a16:creationId xmlns:a16="http://schemas.microsoft.com/office/drawing/2014/main" id="{B764062D-D8BC-4764-B42D-FF0AF8A82E81}"/>
            </a:ext>
          </a:extLst>
        </xdr:cNvPr>
        <xdr:cNvSpPr>
          <a:spLocks noChangeAspect="1" noChangeArrowheads="1"/>
        </xdr:cNvSpPr>
      </xdr:nvSpPr>
      <xdr:spPr bwMode="auto">
        <a:xfrm>
          <a:off x="5762625" y="4476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304800" cy="304800"/>
    <xdr:sp macro="" textlink="">
      <xdr:nvSpPr>
        <xdr:cNvPr id="90" name="AutoShape 1" descr="Resultado de imagem para r-1 placa">
          <a:extLst>
            <a:ext uri="{FF2B5EF4-FFF2-40B4-BE49-F238E27FC236}">
              <a16:creationId xmlns:a16="http://schemas.microsoft.com/office/drawing/2014/main" id="{BF472AB9-3685-428B-92B6-DC580CB67C6D}"/>
            </a:ext>
          </a:extLst>
        </xdr:cNvPr>
        <xdr:cNvSpPr>
          <a:spLocks noChangeAspect="1" noChangeArrowheads="1"/>
        </xdr:cNvSpPr>
      </xdr:nvSpPr>
      <xdr:spPr bwMode="auto">
        <a:xfrm>
          <a:off x="5762625" y="27432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304800" cy="304800"/>
    <xdr:sp macro="" textlink="">
      <xdr:nvSpPr>
        <xdr:cNvPr id="91" name="AutoShape 2" descr="Resultado de imagem para r-1 placa">
          <a:extLst>
            <a:ext uri="{FF2B5EF4-FFF2-40B4-BE49-F238E27FC236}">
              <a16:creationId xmlns:a16="http://schemas.microsoft.com/office/drawing/2014/main" id="{7F30DC2A-8E05-4969-9945-E44A45CB4116}"/>
            </a:ext>
          </a:extLst>
        </xdr:cNvPr>
        <xdr:cNvSpPr>
          <a:spLocks noChangeAspect="1" noChangeArrowheads="1"/>
        </xdr:cNvSpPr>
      </xdr:nvSpPr>
      <xdr:spPr bwMode="auto">
        <a:xfrm>
          <a:off x="5762625" y="27432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304800" cy="304800"/>
    <xdr:sp macro="" textlink="">
      <xdr:nvSpPr>
        <xdr:cNvPr id="92" name="AutoShape 1" descr="Resultado de imagem para r-1 placa">
          <a:extLst>
            <a:ext uri="{FF2B5EF4-FFF2-40B4-BE49-F238E27FC236}">
              <a16:creationId xmlns:a16="http://schemas.microsoft.com/office/drawing/2014/main" id="{A678B919-A820-431C-9F4C-503669B0B1E1}"/>
            </a:ext>
          </a:extLst>
        </xdr:cNvPr>
        <xdr:cNvSpPr>
          <a:spLocks noChangeAspect="1" noChangeArrowheads="1"/>
        </xdr:cNvSpPr>
      </xdr:nvSpPr>
      <xdr:spPr bwMode="auto">
        <a:xfrm>
          <a:off x="5762625" y="4476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304800" cy="304800"/>
    <xdr:sp macro="" textlink="">
      <xdr:nvSpPr>
        <xdr:cNvPr id="93" name="AutoShape 2" descr="Resultado de imagem para r-1 placa">
          <a:extLst>
            <a:ext uri="{FF2B5EF4-FFF2-40B4-BE49-F238E27FC236}">
              <a16:creationId xmlns:a16="http://schemas.microsoft.com/office/drawing/2014/main" id="{078DFA9A-D6E2-4118-B69E-92FD9CF33853}"/>
            </a:ext>
          </a:extLst>
        </xdr:cNvPr>
        <xdr:cNvSpPr>
          <a:spLocks noChangeAspect="1" noChangeArrowheads="1"/>
        </xdr:cNvSpPr>
      </xdr:nvSpPr>
      <xdr:spPr bwMode="auto">
        <a:xfrm>
          <a:off x="5762625" y="4476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304800" cy="304800"/>
    <xdr:sp macro="" textlink="">
      <xdr:nvSpPr>
        <xdr:cNvPr id="94" name="AutoShape 1" descr="Resultado de imagem para r-1 placa">
          <a:extLst>
            <a:ext uri="{FF2B5EF4-FFF2-40B4-BE49-F238E27FC236}">
              <a16:creationId xmlns:a16="http://schemas.microsoft.com/office/drawing/2014/main" id="{F53E058D-FA95-4FB3-939F-F5D05FC2B6B2}"/>
            </a:ext>
          </a:extLst>
        </xdr:cNvPr>
        <xdr:cNvSpPr>
          <a:spLocks noChangeAspect="1" noChangeArrowheads="1"/>
        </xdr:cNvSpPr>
      </xdr:nvSpPr>
      <xdr:spPr bwMode="auto">
        <a:xfrm>
          <a:off x="5762625" y="4476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304800" cy="304800"/>
    <xdr:sp macro="" textlink="">
      <xdr:nvSpPr>
        <xdr:cNvPr id="95" name="AutoShape 2" descr="Resultado de imagem para r-1 placa">
          <a:extLst>
            <a:ext uri="{FF2B5EF4-FFF2-40B4-BE49-F238E27FC236}">
              <a16:creationId xmlns:a16="http://schemas.microsoft.com/office/drawing/2014/main" id="{1E58158F-566F-4EF2-85BE-33A2E911D7D9}"/>
            </a:ext>
          </a:extLst>
        </xdr:cNvPr>
        <xdr:cNvSpPr>
          <a:spLocks noChangeAspect="1" noChangeArrowheads="1"/>
        </xdr:cNvSpPr>
      </xdr:nvSpPr>
      <xdr:spPr bwMode="auto">
        <a:xfrm>
          <a:off x="5762625" y="4476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304800" cy="304800"/>
    <xdr:sp macro="" textlink="">
      <xdr:nvSpPr>
        <xdr:cNvPr id="96" name="AutoShape 1" descr="Resultado de imagem para r-1 placa">
          <a:extLst>
            <a:ext uri="{FF2B5EF4-FFF2-40B4-BE49-F238E27FC236}">
              <a16:creationId xmlns:a16="http://schemas.microsoft.com/office/drawing/2014/main" id="{E2169044-8ACF-41B3-87A3-B3CE77830DCB}"/>
            </a:ext>
          </a:extLst>
        </xdr:cNvPr>
        <xdr:cNvSpPr>
          <a:spLocks noChangeAspect="1" noChangeArrowheads="1"/>
        </xdr:cNvSpPr>
      </xdr:nvSpPr>
      <xdr:spPr bwMode="auto">
        <a:xfrm>
          <a:off x="5762625" y="4476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304800" cy="304800"/>
    <xdr:sp macro="" textlink="">
      <xdr:nvSpPr>
        <xdr:cNvPr id="97" name="AutoShape 2" descr="Resultado de imagem para r-1 placa">
          <a:extLst>
            <a:ext uri="{FF2B5EF4-FFF2-40B4-BE49-F238E27FC236}">
              <a16:creationId xmlns:a16="http://schemas.microsoft.com/office/drawing/2014/main" id="{43290A0A-42C0-4EB5-A0AE-116FE5665144}"/>
            </a:ext>
          </a:extLst>
        </xdr:cNvPr>
        <xdr:cNvSpPr>
          <a:spLocks noChangeAspect="1" noChangeArrowheads="1"/>
        </xdr:cNvSpPr>
      </xdr:nvSpPr>
      <xdr:spPr bwMode="auto">
        <a:xfrm>
          <a:off x="5762625" y="4476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304800" cy="304800"/>
    <xdr:sp macro="" textlink="">
      <xdr:nvSpPr>
        <xdr:cNvPr id="98" name="AutoShape 1" descr="Resultado de imagem para r-1 placa">
          <a:extLst>
            <a:ext uri="{FF2B5EF4-FFF2-40B4-BE49-F238E27FC236}">
              <a16:creationId xmlns:a16="http://schemas.microsoft.com/office/drawing/2014/main" id="{724BB73A-DC44-40B7-8750-5BC7425E9E90}"/>
            </a:ext>
          </a:extLst>
        </xdr:cNvPr>
        <xdr:cNvSpPr>
          <a:spLocks noChangeAspect="1" noChangeArrowheads="1"/>
        </xdr:cNvSpPr>
      </xdr:nvSpPr>
      <xdr:spPr bwMode="auto">
        <a:xfrm>
          <a:off x="5762625" y="4476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304800" cy="304800"/>
    <xdr:sp macro="" textlink="">
      <xdr:nvSpPr>
        <xdr:cNvPr id="99" name="AutoShape 2" descr="Resultado de imagem para r-1 placa">
          <a:extLst>
            <a:ext uri="{FF2B5EF4-FFF2-40B4-BE49-F238E27FC236}">
              <a16:creationId xmlns:a16="http://schemas.microsoft.com/office/drawing/2014/main" id="{D3E80E95-F154-49B6-BD1E-600F18A09D43}"/>
            </a:ext>
          </a:extLst>
        </xdr:cNvPr>
        <xdr:cNvSpPr>
          <a:spLocks noChangeAspect="1" noChangeArrowheads="1"/>
        </xdr:cNvSpPr>
      </xdr:nvSpPr>
      <xdr:spPr bwMode="auto">
        <a:xfrm>
          <a:off x="5762625" y="4476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304800" cy="304800"/>
    <xdr:sp macro="" textlink="">
      <xdr:nvSpPr>
        <xdr:cNvPr id="100" name="AutoShape 1" descr="Resultado de imagem para r-1 placa">
          <a:extLst>
            <a:ext uri="{FF2B5EF4-FFF2-40B4-BE49-F238E27FC236}">
              <a16:creationId xmlns:a16="http://schemas.microsoft.com/office/drawing/2014/main" id="{71F666A9-535C-4730-A2D4-4F8AED8592B4}"/>
            </a:ext>
          </a:extLst>
        </xdr:cNvPr>
        <xdr:cNvSpPr>
          <a:spLocks noChangeAspect="1" noChangeArrowheads="1"/>
        </xdr:cNvSpPr>
      </xdr:nvSpPr>
      <xdr:spPr bwMode="auto">
        <a:xfrm>
          <a:off x="5762625" y="4476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304800" cy="304800"/>
    <xdr:sp macro="" textlink="">
      <xdr:nvSpPr>
        <xdr:cNvPr id="101" name="AutoShape 2" descr="Resultado de imagem para r-1 placa">
          <a:extLst>
            <a:ext uri="{FF2B5EF4-FFF2-40B4-BE49-F238E27FC236}">
              <a16:creationId xmlns:a16="http://schemas.microsoft.com/office/drawing/2014/main" id="{3B5DC3DC-6C7E-4516-BC29-D35F6CCBA51A}"/>
            </a:ext>
          </a:extLst>
        </xdr:cNvPr>
        <xdr:cNvSpPr>
          <a:spLocks noChangeAspect="1" noChangeArrowheads="1"/>
        </xdr:cNvSpPr>
      </xdr:nvSpPr>
      <xdr:spPr bwMode="auto">
        <a:xfrm>
          <a:off x="5762625" y="4476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304800" cy="304800"/>
    <xdr:sp macro="" textlink="">
      <xdr:nvSpPr>
        <xdr:cNvPr id="102" name="AutoShape 1" descr="Resultado de imagem para r-1 placa">
          <a:extLst>
            <a:ext uri="{FF2B5EF4-FFF2-40B4-BE49-F238E27FC236}">
              <a16:creationId xmlns:a16="http://schemas.microsoft.com/office/drawing/2014/main" id="{190170BA-3DD8-4384-B1DB-D87BEC8DE7EE}"/>
            </a:ext>
          </a:extLst>
        </xdr:cNvPr>
        <xdr:cNvSpPr>
          <a:spLocks noChangeAspect="1" noChangeArrowheads="1"/>
        </xdr:cNvSpPr>
      </xdr:nvSpPr>
      <xdr:spPr bwMode="auto">
        <a:xfrm>
          <a:off x="5762625" y="27432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304800" cy="304800"/>
    <xdr:sp macro="" textlink="">
      <xdr:nvSpPr>
        <xdr:cNvPr id="103" name="AutoShape 2" descr="Resultado de imagem para r-1 placa">
          <a:extLst>
            <a:ext uri="{FF2B5EF4-FFF2-40B4-BE49-F238E27FC236}">
              <a16:creationId xmlns:a16="http://schemas.microsoft.com/office/drawing/2014/main" id="{207E2C8C-3AAF-4351-AE2A-17403D3E54CA}"/>
            </a:ext>
          </a:extLst>
        </xdr:cNvPr>
        <xdr:cNvSpPr>
          <a:spLocks noChangeAspect="1" noChangeArrowheads="1"/>
        </xdr:cNvSpPr>
      </xdr:nvSpPr>
      <xdr:spPr bwMode="auto">
        <a:xfrm>
          <a:off x="5762625" y="27432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304800" cy="304800"/>
    <xdr:sp macro="" textlink="">
      <xdr:nvSpPr>
        <xdr:cNvPr id="104" name="AutoShape 1" descr="Resultado de imagem para r-1 placa">
          <a:extLst>
            <a:ext uri="{FF2B5EF4-FFF2-40B4-BE49-F238E27FC236}">
              <a16:creationId xmlns:a16="http://schemas.microsoft.com/office/drawing/2014/main" id="{5600BCD9-B7DA-47FB-BDF4-863F532BEADA}"/>
            </a:ext>
          </a:extLst>
        </xdr:cNvPr>
        <xdr:cNvSpPr>
          <a:spLocks noChangeAspect="1" noChangeArrowheads="1"/>
        </xdr:cNvSpPr>
      </xdr:nvSpPr>
      <xdr:spPr bwMode="auto">
        <a:xfrm>
          <a:off x="5762625" y="4476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304800" cy="304800"/>
    <xdr:sp macro="" textlink="">
      <xdr:nvSpPr>
        <xdr:cNvPr id="105" name="AutoShape 2" descr="Resultado de imagem para r-1 placa">
          <a:extLst>
            <a:ext uri="{FF2B5EF4-FFF2-40B4-BE49-F238E27FC236}">
              <a16:creationId xmlns:a16="http://schemas.microsoft.com/office/drawing/2014/main" id="{D171AB96-730E-4713-9E31-F29BECC671DA}"/>
            </a:ext>
          </a:extLst>
        </xdr:cNvPr>
        <xdr:cNvSpPr>
          <a:spLocks noChangeAspect="1" noChangeArrowheads="1"/>
        </xdr:cNvSpPr>
      </xdr:nvSpPr>
      <xdr:spPr bwMode="auto">
        <a:xfrm>
          <a:off x="5762625" y="4476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304800" cy="304800"/>
    <xdr:sp macro="" textlink="">
      <xdr:nvSpPr>
        <xdr:cNvPr id="106" name="AutoShape 1" descr="Resultado de imagem para r-1 placa">
          <a:extLst>
            <a:ext uri="{FF2B5EF4-FFF2-40B4-BE49-F238E27FC236}">
              <a16:creationId xmlns:a16="http://schemas.microsoft.com/office/drawing/2014/main" id="{71F52B36-E4C9-45A4-91D9-DC7BD07A2FBA}"/>
            </a:ext>
          </a:extLst>
        </xdr:cNvPr>
        <xdr:cNvSpPr>
          <a:spLocks noChangeAspect="1" noChangeArrowheads="1"/>
        </xdr:cNvSpPr>
      </xdr:nvSpPr>
      <xdr:spPr bwMode="auto">
        <a:xfrm>
          <a:off x="5762625" y="4476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304800" cy="304800"/>
    <xdr:sp macro="" textlink="">
      <xdr:nvSpPr>
        <xdr:cNvPr id="107" name="AutoShape 2" descr="Resultado de imagem para r-1 placa">
          <a:extLst>
            <a:ext uri="{FF2B5EF4-FFF2-40B4-BE49-F238E27FC236}">
              <a16:creationId xmlns:a16="http://schemas.microsoft.com/office/drawing/2014/main" id="{3E8A0D7C-8ADC-4499-A467-8DC73A3D5073}"/>
            </a:ext>
          </a:extLst>
        </xdr:cNvPr>
        <xdr:cNvSpPr>
          <a:spLocks noChangeAspect="1" noChangeArrowheads="1"/>
        </xdr:cNvSpPr>
      </xdr:nvSpPr>
      <xdr:spPr bwMode="auto">
        <a:xfrm>
          <a:off x="5762625" y="4476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304800" cy="304800"/>
    <xdr:sp macro="" textlink="">
      <xdr:nvSpPr>
        <xdr:cNvPr id="108" name="AutoShape 1" descr="Resultado de imagem para r-1 placa">
          <a:extLst>
            <a:ext uri="{FF2B5EF4-FFF2-40B4-BE49-F238E27FC236}">
              <a16:creationId xmlns:a16="http://schemas.microsoft.com/office/drawing/2014/main" id="{402AF325-5998-4D30-98FF-E09BDDF473C3}"/>
            </a:ext>
          </a:extLst>
        </xdr:cNvPr>
        <xdr:cNvSpPr>
          <a:spLocks noChangeAspect="1" noChangeArrowheads="1"/>
        </xdr:cNvSpPr>
      </xdr:nvSpPr>
      <xdr:spPr bwMode="auto">
        <a:xfrm>
          <a:off x="5762625" y="4476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304800" cy="304800"/>
    <xdr:sp macro="" textlink="">
      <xdr:nvSpPr>
        <xdr:cNvPr id="109" name="AutoShape 2" descr="Resultado de imagem para r-1 placa">
          <a:extLst>
            <a:ext uri="{FF2B5EF4-FFF2-40B4-BE49-F238E27FC236}">
              <a16:creationId xmlns:a16="http://schemas.microsoft.com/office/drawing/2014/main" id="{4D96EFF9-7899-4A54-9FF1-FC256C8B740F}"/>
            </a:ext>
          </a:extLst>
        </xdr:cNvPr>
        <xdr:cNvSpPr>
          <a:spLocks noChangeAspect="1" noChangeArrowheads="1"/>
        </xdr:cNvSpPr>
      </xdr:nvSpPr>
      <xdr:spPr bwMode="auto">
        <a:xfrm>
          <a:off x="5762625" y="4476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304800" cy="304800"/>
    <xdr:sp macro="" textlink="">
      <xdr:nvSpPr>
        <xdr:cNvPr id="110" name="AutoShape 1" descr="Resultado de imagem para r-1 placa">
          <a:extLst>
            <a:ext uri="{FF2B5EF4-FFF2-40B4-BE49-F238E27FC236}">
              <a16:creationId xmlns:a16="http://schemas.microsoft.com/office/drawing/2014/main" id="{AB8042D8-284B-4F28-AED2-AC8B509A08ED}"/>
            </a:ext>
          </a:extLst>
        </xdr:cNvPr>
        <xdr:cNvSpPr>
          <a:spLocks noChangeAspect="1" noChangeArrowheads="1"/>
        </xdr:cNvSpPr>
      </xdr:nvSpPr>
      <xdr:spPr bwMode="auto">
        <a:xfrm>
          <a:off x="5762625" y="4476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304800" cy="304800"/>
    <xdr:sp macro="" textlink="">
      <xdr:nvSpPr>
        <xdr:cNvPr id="111" name="AutoShape 2" descr="Resultado de imagem para r-1 placa">
          <a:extLst>
            <a:ext uri="{FF2B5EF4-FFF2-40B4-BE49-F238E27FC236}">
              <a16:creationId xmlns:a16="http://schemas.microsoft.com/office/drawing/2014/main" id="{78600835-5EE4-4CBD-AB80-757B1B81E022}"/>
            </a:ext>
          </a:extLst>
        </xdr:cNvPr>
        <xdr:cNvSpPr>
          <a:spLocks noChangeAspect="1" noChangeArrowheads="1"/>
        </xdr:cNvSpPr>
      </xdr:nvSpPr>
      <xdr:spPr bwMode="auto">
        <a:xfrm>
          <a:off x="5762625" y="4476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304800" cy="304800"/>
    <xdr:sp macro="" textlink="">
      <xdr:nvSpPr>
        <xdr:cNvPr id="112" name="AutoShape 1" descr="Resultado de imagem para r-1 placa">
          <a:extLst>
            <a:ext uri="{FF2B5EF4-FFF2-40B4-BE49-F238E27FC236}">
              <a16:creationId xmlns:a16="http://schemas.microsoft.com/office/drawing/2014/main" id="{D1907CB9-4DB2-4EF0-A026-F085A5322DC1}"/>
            </a:ext>
          </a:extLst>
        </xdr:cNvPr>
        <xdr:cNvSpPr>
          <a:spLocks noChangeAspect="1" noChangeArrowheads="1"/>
        </xdr:cNvSpPr>
      </xdr:nvSpPr>
      <xdr:spPr bwMode="auto">
        <a:xfrm>
          <a:off x="5762625" y="27432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304800" cy="304800"/>
    <xdr:sp macro="" textlink="">
      <xdr:nvSpPr>
        <xdr:cNvPr id="113" name="AutoShape 2" descr="Resultado de imagem para r-1 placa">
          <a:extLst>
            <a:ext uri="{FF2B5EF4-FFF2-40B4-BE49-F238E27FC236}">
              <a16:creationId xmlns:a16="http://schemas.microsoft.com/office/drawing/2014/main" id="{3927E18E-A94A-4728-83AB-A4D2F234DD7B}"/>
            </a:ext>
          </a:extLst>
        </xdr:cNvPr>
        <xdr:cNvSpPr>
          <a:spLocks noChangeAspect="1" noChangeArrowheads="1"/>
        </xdr:cNvSpPr>
      </xdr:nvSpPr>
      <xdr:spPr bwMode="auto">
        <a:xfrm>
          <a:off x="5762625" y="27432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304800" cy="304800"/>
    <xdr:sp macro="" textlink="">
      <xdr:nvSpPr>
        <xdr:cNvPr id="114" name="AutoShape 1" descr="Resultado de imagem para r-1 placa">
          <a:extLst>
            <a:ext uri="{FF2B5EF4-FFF2-40B4-BE49-F238E27FC236}">
              <a16:creationId xmlns:a16="http://schemas.microsoft.com/office/drawing/2014/main" id="{CC7E1C9E-80F2-44D2-BB57-7A47FFD455DF}"/>
            </a:ext>
          </a:extLst>
        </xdr:cNvPr>
        <xdr:cNvSpPr>
          <a:spLocks noChangeAspect="1" noChangeArrowheads="1"/>
        </xdr:cNvSpPr>
      </xdr:nvSpPr>
      <xdr:spPr bwMode="auto">
        <a:xfrm>
          <a:off x="5762625" y="4476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304800" cy="304800"/>
    <xdr:sp macro="" textlink="">
      <xdr:nvSpPr>
        <xdr:cNvPr id="115" name="AutoShape 2" descr="Resultado de imagem para r-1 placa">
          <a:extLst>
            <a:ext uri="{FF2B5EF4-FFF2-40B4-BE49-F238E27FC236}">
              <a16:creationId xmlns:a16="http://schemas.microsoft.com/office/drawing/2014/main" id="{277DC3B9-8791-404A-BC8E-B52DF894B019}"/>
            </a:ext>
          </a:extLst>
        </xdr:cNvPr>
        <xdr:cNvSpPr>
          <a:spLocks noChangeAspect="1" noChangeArrowheads="1"/>
        </xdr:cNvSpPr>
      </xdr:nvSpPr>
      <xdr:spPr bwMode="auto">
        <a:xfrm>
          <a:off x="5762625" y="4476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304800" cy="304800"/>
    <xdr:sp macro="" textlink="">
      <xdr:nvSpPr>
        <xdr:cNvPr id="116" name="AutoShape 1" descr="Resultado de imagem para r-1 placa">
          <a:extLst>
            <a:ext uri="{FF2B5EF4-FFF2-40B4-BE49-F238E27FC236}">
              <a16:creationId xmlns:a16="http://schemas.microsoft.com/office/drawing/2014/main" id="{CB02A0CF-5173-47CC-8D35-AA497A174513}"/>
            </a:ext>
          </a:extLst>
        </xdr:cNvPr>
        <xdr:cNvSpPr>
          <a:spLocks noChangeAspect="1" noChangeArrowheads="1"/>
        </xdr:cNvSpPr>
      </xdr:nvSpPr>
      <xdr:spPr bwMode="auto">
        <a:xfrm>
          <a:off x="5762625" y="4476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304800" cy="304800"/>
    <xdr:sp macro="" textlink="">
      <xdr:nvSpPr>
        <xdr:cNvPr id="117" name="AutoShape 2" descr="Resultado de imagem para r-1 placa">
          <a:extLst>
            <a:ext uri="{FF2B5EF4-FFF2-40B4-BE49-F238E27FC236}">
              <a16:creationId xmlns:a16="http://schemas.microsoft.com/office/drawing/2014/main" id="{EA2EDA24-45A8-4004-A774-8D8C8BE854DE}"/>
            </a:ext>
          </a:extLst>
        </xdr:cNvPr>
        <xdr:cNvSpPr>
          <a:spLocks noChangeAspect="1" noChangeArrowheads="1"/>
        </xdr:cNvSpPr>
      </xdr:nvSpPr>
      <xdr:spPr bwMode="auto">
        <a:xfrm>
          <a:off x="5762625" y="4476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304800" cy="304800"/>
    <xdr:sp macro="" textlink="">
      <xdr:nvSpPr>
        <xdr:cNvPr id="118" name="AutoShape 1" descr="Resultado de imagem para r-1 placa">
          <a:extLst>
            <a:ext uri="{FF2B5EF4-FFF2-40B4-BE49-F238E27FC236}">
              <a16:creationId xmlns:a16="http://schemas.microsoft.com/office/drawing/2014/main" id="{E9BDACBE-0C1D-4D7D-B36E-CDF0AB846F48}"/>
            </a:ext>
          </a:extLst>
        </xdr:cNvPr>
        <xdr:cNvSpPr>
          <a:spLocks noChangeAspect="1" noChangeArrowheads="1"/>
        </xdr:cNvSpPr>
      </xdr:nvSpPr>
      <xdr:spPr bwMode="auto">
        <a:xfrm>
          <a:off x="5762625" y="4476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304800" cy="304800"/>
    <xdr:sp macro="" textlink="">
      <xdr:nvSpPr>
        <xdr:cNvPr id="119" name="AutoShape 2" descr="Resultado de imagem para r-1 placa">
          <a:extLst>
            <a:ext uri="{FF2B5EF4-FFF2-40B4-BE49-F238E27FC236}">
              <a16:creationId xmlns:a16="http://schemas.microsoft.com/office/drawing/2014/main" id="{60315E79-839C-4AFB-83C9-F794CC5356A8}"/>
            </a:ext>
          </a:extLst>
        </xdr:cNvPr>
        <xdr:cNvSpPr>
          <a:spLocks noChangeAspect="1" noChangeArrowheads="1"/>
        </xdr:cNvSpPr>
      </xdr:nvSpPr>
      <xdr:spPr bwMode="auto">
        <a:xfrm>
          <a:off x="5762625" y="4476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304800" cy="304800"/>
    <xdr:sp macro="" textlink="">
      <xdr:nvSpPr>
        <xdr:cNvPr id="120" name="AutoShape 1" descr="Resultado de imagem para r-1 placa">
          <a:extLst>
            <a:ext uri="{FF2B5EF4-FFF2-40B4-BE49-F238E27FC236}">
              <a16:creationId xmlns:a16="http://schemas.microsoft.com/office/drawing/2014/main" id="{FF3EFA3B-328E-444A-BCBB-55587FC0AD3E}"/>
            </a:ext>
          </a:extLst>
        </xdr:cNvPr>
        <xdr:cNvSpPr>
          <a:spLocks noChangeAspect="1" noChangeArrowheads="1"/>
        </xdr:cNvSpPr>
      </xdr:nvSpPr>
      <xdr:spPr bwMode="auto">
        <a:xfrm>
          <a:off x="5762625" y="27432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304800" cy="304800"/>
    <xdr:sp macro="" textlink="">
      <xdr:nvSpPr>
        <xdr:cNvPr id="121" name="AutoShape 2" descr="Resultado de imagem para r-1 placa">
          <a:extLst>
            <a:ext uri="{FF2B5EF4-FFF2-40B4-BE49-F238E27FC236}">
              <a16:creationId xmlns:a16="http://schemas.microsoft.com/office/drawing/2014/main" id="{B4F227C8-80E0-4D92-93A9-34E483B7EDF0}"/>
            </a:ext>
          </a:extLst>
        </xdr:cNvPr>
        <xdr:cNvSpPr>
          <a:spLocks noChangeAspect="1" noChangeArrowheads="1"/>
        </xdr:cNvSpPr>
      </xdr:nvSpPr>
      <xdr:spPr bwMode="auto">
        <a:xfrm>
          <a:off x="5762625" y="27432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304800" cy="304800"/>
    <xdr:sp macro="" textlink="">
      <xdr:nvSpPr>
        <xdr:cNvPr id="122" name="AutoShape 1" descr="Resultado de imagem para r-1 placa">
          <a:extLst>
            <a:ext uri="{FF2B5EF4-FFF2-40B4-BE49-F238E27FC236}">
              <a16:creationId xmlns:a16="http://schemas.microsoft.com/office/drawing/2014/main" id="{0B52E7FD-A413-4736-8FA1-515EED058529}"/>
            </a:ext>
          </a:extLst>
        </xdr:cNvPr>
        <xdr:cNvSpPr>
          <a:spLocks noChangeAspect="1" noChangeArrowheads="1"/>
        </xdr:cNvSpPr>
      </xdr:nvSpPr>
      <xdr:spPr bwMode="auto">
        <a:xfrm>
          <a:off x="5762625" y="27432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304800" cy="304800"/>
    <xdr:sp macro="" textlink="">
      <xdr:nvSpPr>
        <xdr:cNvPr id="123" name="AutoShape 2" descr="Resultado de imagem para r-1 placa">
          <a:extLst>
            <a:ext uri="{FF2B5EF4-FFF2-40B4-BE49-F238E27FC236}">
              <a16:creationId xmlns:a16="http://schemas.microsoft.com/office/drawing/2014/main" id="{3BED0B94-84B3-4CC9-B571-4B5C899897B6}"/>
            </a:ext>
          </a:extLst>
        </xdr:cNvPr>
        <xdr:cNvSpPr>
          <a:spLocks noChangeAspect="1" noChangeArrowheads="1"/>
        </xdr:cNvSpPr>
      </xdr:nvSpPr>
      <xdr:spPr bwMode="auto">
        <a:xfrm>
          <a:off x="5762625" y="27432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304800" cy="304800"/>
    <xdr:sp macro="" textlink="">
      <xdr:nvSpPr>
        <xdr:cNvPr id="124" name="AutoShape 1" descr="Resultado de imagem para r-1 placa">
          <a:extLst>
            <a:ext uri="{FF2B5EF4-FFF2-40B4-BE49-F238E27FC236}">
              <a16:creationId xmlns:a16="http://schemas.microsoft.com/office/drawing/2014/main" id="{31F0042C-4FDC-4004-B0DE-27DEBA2BDB4F}"/>
            </a:ext>
          </a:extLst>
        </xdr:cNvPr>
        <xdr:cNvSpPr>
          <a:spLocks noChangeAspect="1" noChangeArrowheads="1"/>
        </xdr:cNvSpPr>
      </xdr:nvSpPr>
      <xdr:spPr bwMode="auto">
        <a:xfrm>
          <a:off x="5762625" y="27432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304800" cy="304800"/>
    <xdr:sp macro="" textlink="">
      <xdr:nvSpPr>
        <xdr:cNvPr id="125" name="AutoShape 2" descr="Resultado de imagem para r-1 placa">
          <a:extLst>
            <a:ext uri="{FF2B5EF4-FFF2-40B4-BE49-F238E27FC236}">
              <a16:creationId xmlns:a16="http://schemas.microsoft.com/office/drawing/2014/main" id="{3167EBE6-1B14-4067-BB4A-9B95921FF9FF}"/>
            </a:ext>
          </a:extLst>
        </xdr:cNvPr>
        <xdr:cNvSpPr>
          <a:spLocks noChangeAspect="1" noChangeArrowheads="1"/>
        </xdr:cNvSpPr>
      </xdr:nvSpPr>
      <xdr:spPr bwMode="auto">
        <a:xfrm>
          <a:off x="5762625" y="27432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304800" cy="304800"/>
    <xdr:sp macro="" textlink="">
      <xdr:nvSpPr>
        <xdr:cNvPr id="126" name="AutoShape 1" descr="Resultado de imagem para r-1 placa">
          <a:extLst>
            <a:ext uri="{FF2B5EF4-FFF2-40B4-BE49-F238E27FC236}">
              <a16:creationId xmlns:a16="http://schemas.microsoft.com/office/drawing/2014/main" id="{2B1A0547-68A0-42A2-BF14-DC4410365AC6}"/>
            </a:ext>
          </a:extLst>
        </xdr:cNvPr>
        <xdr:cNvSpPr>
          <a:spLocks noChangeAspect="1" noChangeArrowheads="1"/>
        </xdr:cNvSpPr>
      </xdr:nvSpPr>
      <xdr:spPr bwMode="auto">
        <a:xfrm>
          <a:off x="5762625" y="27432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304800" cy="304800"/>
    <xdr:sp macro="" textlink="">
      <xdr:nvSpPr>
        <xdr:cNvPr id="127" name="AutoShape 2" descr="Resultado de imagem para r-1 placa">
          <a:extLst>
            <a:ext uri="{FF2B5EF4-FFF2-40B4-BE49-F238E27FC236}">
              <a16:creationId xmlns:a16="http://schemas.microsoft.com/office/drawing/2014/main" id="{DC866D4C-7DA0-4A92-B22A-820A08DFFDE0}"/>
            </a:ext>
          </a:extLst>
        </xdr:cNvPr>
        <xdr:cNvSpPr>
          <a:spLocks noChangeAspect="1" noChangeArrowheads="1"/>
        </xdr:cNvSpPr>
      </xdr:nvSpPr>
      <xdr:spPr bwMode="auto">
        <a:xfrm>
          <a:off x="5762625" y="27432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304800" cy="304800"/>
    <xdr:sp macro="" textlink="">
      <xdr:nvSpPr>
        <xdr:cNvPr id="128" name="AutoShape 1" descr="Resultado de imagem para r-1 placa">
          <a:extLst>
            <a:ext uri="{FF2B5EF4-FFF2-40B4-BE49-F238E27FC236}">
              <a16:creationId xmlns:a16="http://schemas.microsoft.com/office/drawing/2014/main" id="{8C9D5610-9116-4D57-A761-62DA1100142C}"/>
            </a:ext>
          </a:extLst>
        </xdr:cNvPr>
        <xdr:cNvSpPr>
          <a:spLocks noChangeAspect="1" noChangeArrowheads="1"/>
        </xdr:cNvSpPr>
      </xdr:nvSpPr>
      <xdr:spPr bwMode="auto">
        <a:xfrm>
          <a:off x="5762625" y="27432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304800" cy="304800"/>
    <xdr:sp macro="" textlink="">
      <xdr:nvSpPr>
        <xdr:cNvPr id="129" name="AutoShape 2" descr="Resultado de imagem para r-1 placa">
          <a:extLst>
            <a:ext uri="{FF2B5EF4-FFF2-40B4-BE49-F238E27FC236}">
              <a16:creationId xmlns:a16="http://schemas.microsoft.com/office/drawing/2014/main" id="{0892EAC0-3922-4528-9FD4-F8AC75FA76E6}"/>
            </a:ext>
          </a:extLst>
        </xdr:cNvPr>
        <xdr:cNvSpPr>
          <a:spLocks noChangeAspect="1" noChangeArrowheads="1"/>
        </xdr:cNvSpPr>
      </xdr:nvSpPr>
      <xdr:spPr bwMode="auto">
        <a:xfrm>
          <a:off x="5762625" y="27432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304800" cy="304800"/>
    <xdr:sp macro="" textlink="">
      <xdr:nvSpPr>
        <xdr:cNvPr id="130" name="AutoShape 1" descr="Resultado de imagem para r-1 placa">
          <a:extLst>
            <a:ext uri="{FF2B5EF4-FFF2-40B4-BE49-F238E27FC236}">
              <a16:creationId xmlns:a16="http://schemas.microsoft.com/office/drawing/2014/main" id="{C59B12C9-2774-4DB2-B1C6-CE83E1C67E93}"/>
            </a:ext>
          </a:extLst>
        </xdr:cNvPr>
        <xdr:cNvSpPr>
          <a:spLocks noChangeAspect="1" noChangeArrowheads="1"/>
        </xdr:cNvSpPr>
      </xdr:nvSpPr>
      <xdr:spPr bwMode="auto">
        <a:xfrm>
          <a:off x="5762625" y="27432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304800" cy="304800"/>
    <xdr:sp macro="" textlink="">
      <xdr:nvSpPr>
        <xdr:cNvPr id="131" name="AutoShape 2" descr="Resultado de imagem para r-1 placa">
          <a:extLst>
            <a:ext uri="{FF2B5EF4-FFF2-40B4-BE49-F238E27FC236}">
              <a16:creationId xmlns:a16="http://schemas.microsoft.com/office/drawing/2014/main" id="{554A6EBE-FF36-4866-AE2E-0EBCC111C7C1}"/>
            </a:ext>
          </a:extLst>
        </xdr:cNvPr>
        <xdr:cNvSpPr>
          <a:spLocks noChangeAspect="1" noChangeArrowheads="1"/>
        </xdr:cNvSpPr>
      </xdr:nvSpPr>
      <xdr:spPr bwMode="auto">
        <a:xfrm>
          <a:off x="5762625" y="27432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304800" cy="304800"/>
    <xdr:sp macro="" textlink="">
      <xdr:nvSpPr>
        <xdr:cNvPr id="132" name="AutoShape 1" descr="Resultado de imagem para r-1 placa">
          <a:extLst>
            <a:ext uri="{FF2B5EF4-FFF2-40B4-BE49-F238E27FC236}">
              <a16:creationId xmlns:a16="http://schemas.microsoft.com/office/drawing/2014/main" id="{0E96A53B-56AF-4EFA-97AA-5ABA99FF0C94}"/>
            </a:ext>
          </a:extLst>
        </xdr:cNvPr>
        <xdr:cNvSpPr>
          <a:spLocks noChangeAspect="1" noChangeArrowheads="1"/>
        </xdr:cNvSpPr>
      </xdr:nvSpPr>
      <xdr:spPr bwMode="auto">
        <a:xfrm>
          <a:off x="5762625" y="27432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304800" cy="304800"/>
    <xdr:sp macro="" textlink="">
      <xdr:nvSpPr>
        <xdr:cNvPr id="133" name="AutoShape 2" descr="Resultado de imagem para r-1 placa">
          <a:extLst>
            <a:ext uri="{FF2B5EF4-FFF2-40B4-BE49-F238E27FC236}">
              <a16:creationId xmlns:a16="http://schemas.microsoft.com/office/drawing/2014/main" id="{68ABC5B8-06F2-4A45-A17A-4E2E349DB0F6}"/>
            </a:ext>
          </a:extLst>
        </xdr:cNvPr>
        <xdr:cNvSpPr>
          <a:spLocks noChangeAspect="1" noChangeArrowheads="1"/>
        </xdr:cNvSpPr>
      </xdr:nvSpPr>
      <xdr:spPr bwMode="auto">
        <a:xfrm>
          <a:off x="5762625" y="27432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304800" cy="304800"/>
    <xdr:sp macro="" textlink="">
      <xdr:nvSpPr>
        <xdr:cNvPr id="134" name="AutoShape 1" descr="Resultado de imagem para r-1 placa">
          <a:extLst>
            <a:ext uri="{FF2B5EF4-FFF2-40B4-BE49-F238E27FC236}">
              <a16:creationId xmlns:a16="http://schemas.microsoft.com/office/drawing/2014/main" id="{5D8D063D-F762-49DA-BC3E-C785FF69B928}"/>
            </a:ext>
          </a:extLst>
        </xdr:cNvPr>
        <xdr:cNvSpPr>
          <a:spLocks noChangeAspect="1" noChangeArrowheads="1"/>
        </xdr:cNvSpPr>
      </xdr:nvSpPr>
      <xdr:spPr bwMode="auto">
        <a:xfrm>
          <a:off x="5762625" y="27432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304800" cy="304800"/>
    <xdr:sp macro="" textlink="">
      <xdr:nvSpPr>
        <xdr:cNvPr id="135" name="AutoShape 2" descr="Resultado de imagem para r-1 placa">
          <a:extLst>
            <a:ext uri="{FF2B5EF4-FFF2-40B4-BE49-F238E27FC236}">
              <a16:creationId xmlns:a16="http://schemas.microsoft.com/office/drawing/2014/main" id="{D69ACF22-A8DD-4F51-843C-4614067F426B}"/>
            </a:ext>
          </a:extLst>
        </xdr:cNvPr>
        <xdr:cNvSpPr>
          <a:spLocks noChangeAspect="1" noChangeArrowheads="1"/>
        </xdr:cNvSpPr>
      </xdr:nvSpPr>
      <xdr:spPr bwMode="auto">
        <a:xfrm>
          <a:off x="5762625" y="27432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304800" cy="304800"/>
    <xdr:sp macro="" textlink="">
      <xdr:nvSpPr>
        <xdr:cNvPr id="136" name="AutoShape 1" descr="Resultado de imagem para r-1 placa">
          <a:extLst>
            <a:ext uri="{FF2B5EF4-FFF2-40B4-BE49-F238E27FC236}">
              <a16:creationId xmlns:a16="http://schemas.microsoft.com/office/drawing/2014/main" id="{868202B3-FAB1-4BD5-91AF-CD7A824399DC}"/>
            </a:ext>
          </a:extLst>
        </xdr:cNvPr>
        <xdr:cNvSpPr>
          <a:spLocks noChangeAspect="1" noChangeArrowheads="1"/>
        </xdr:cNvSpPr>
      </xdr:nvSpPr>
      <xdr:spPr bwMode="auto">
        <a:xfrm>
          <a:off x="5762625" y="27432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304800" cy="304800"/>
    <xdr:sp macro="" textlink="">
      <xdr:nvSpPr>
        <xdr:cNvPr id="137" name="AutoShape 2" descr="Resultado de imagem para r-1 placa">
          <a:extLst>
            <a:ext uri="{FF2B5EF4-FFF2-40B4-BE49-F238E27FC236}">
              <a16:creationId xmlns:a16="http://schemas.microsoft.com/office/drawing/2014/main" id="{3E1B98AB-615F-4BBF-B752-9897AA05579D}"/>
            </a:ext>
          </a:extLst>
        </xdr:cNvPr>
        <xdr:cNvSpPr>
          <a:spLocks noChangeAspect="1" noChangeArrowheads="1"/>
        </xdr:cNvSpPr>
      </xdr:nvSpPr>
      <xdr:spPr bwMode="auto">
        <a:xfrm>
          <a:off x="5762625" y="27432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304800" cy="304800"/>
    <xdr:sp macro="" textlink="">
      <xdr:nvSpPr>
        <xdr:cNvPr id="138" name="AutoShape 1" descr="Resultado de imagem para r-1 placa">
          <a:extLst>
            <a:ext uri="{FF2B5EF4-FFF2-40B4-BE49-F238E27FC236}">
              <a16:creationId xmlns:a16="http://schemas.microsoft.com/office/drawing/2014/main" id="{D576C415-5DDC-4D30-862C-CE4F2FE3D92E}"/>
            </a:ext>
          </a:extLst>
        </xdr:cNvPr>
        <xdr:cNvSpPr>
          <a:spLocks noChangeAspect="1" noChangeArrowheads="1"/>
        </xdr:cNvSpPr>
      </xdr:nvSpPr>
      <xdr:spPr bwMode="auto">
        <a:xfrm>
          <a:off x="5762625" y="27432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304800" cy="304800"/>
    <xdr:sp macro="" textlink="">
      <xdr:nvSpPr>
        <xdr:cNvPr id="139" name="AutoShape 2" descr="Resultado de imagem para r-1 placa">
          <a:extLst>
            <a:ext uri="{FF2B5EF4-FFF2-40B4-BE49-F238E27FC236}">
              <a16:creationId xmlns:a16="http://schemas.microsoft.com/office/drawing/2014/main" id="{4A0F6C06-B743-40B5-A787-18F72678131F}"/>
            </a:ext>
          </a:extLst>
        </xdr:cNvPr>
        <xdr:cNvSpPr>
          <a:spLocks noChangeAspect="1" noChangeArrowheads="1"/>
        </xdr:cNvSpPr>
      </xdr:nvSpPr>
      <xdr:spPr bwMode="auto">
        <a:xfrm>
          <a:off x="5762625" y="27432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304800" cy="304800"/>
    <xdr:sp macro="" textlink="">
      <xdr:nvSpPr>
        <xdr:cNvPr id="140" name="AutoShape 1" descr="Resultado de imagem para r-1 placa">
          <a:extLst>
            <a:ext uri="{FF2B5EF4-FFF2-40B4-BE49-F238E27FC236}">
              <a16:creationId xmlns:a16="http://schemas.microsoft.com/office/drawing/2014/main" id="{2BCB5E46-8FA3-48FC-BEFF-42475365E629}"/>
            </a:ext>
          </a:extLst>
        </xdr:cNvPr>
        <xdr:cNvSpPr>
          <a:spLocks noChangeAspect="1" noChangeArrowheads="1"/>
        </xdr:cNvSpPr>
      </xdr:nvSpPr>
      <xdr:spPr bwMode="auto">
        <a:xfrm>
          <a:off x="5762625" y="27432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304800" cy="304800"/>
    <xdr:sp macro="" textlink="">
      <xdr:nvSpPr>
        <xdr:cNvPr id="141" name="AutoShape 2" descr="Resultado de imagem para r-1 placa">
          <a:extLst>
            <a:ext uri="{FF2B5EF4-FFF2-40B4-BE49-F238E27FC236}">
              <a16:creationId xmlns:a16="http://schemas.microsoft.com/office/drawing/2014/main" id="{BB1E59EC-80EF-4C46-984D-C585C2693E97}"/>
            </a:ext>
          </a:extLst>
        </xdr:cNvPr>
        <xdr:cNvSpPr>
          <a:spLocks noChangeAspect="1" noChangeArrowheads="1"/>
        </xdr:cNvSpPr>
      </xdr:nvSpPr>
      <xdr:spPr bwMode="auto">
        <a:xfrm>
          <a:off x="5762625" y="27432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304800" cy="304800"/>
    <xdr:sp macro="" textlink="">
      <xdr:nvSpPr>
        <xdr:cNvPr id="142" name="AutoShape 1" descr="Resultado de imagem para r-1 placa">
          <a:extLst>
            <a:ext uri="{FF2B5EF4-FFF2-40B4-BE49-F238E27FC236}">
              <a16:creationId xmlns:a16="http://schemas.microsoft.com/office/drawing/2014/main" id="{46BBD791-FE69-4DB4-80EE-7F64D899018E}"/>
            </a:ext>
          </a:extLst>
        </xdr:cNvPr>
        <xdr:cNvSpPr>
          <a:spLocks noChangeAspect="1" noChangeArrowheads="1"/>
        </xdr:cNvSpPr>
      </xdr:nvSpPr>
      <xdr:spPr bwMode="auto">
        <a:xfrm>
          <a:off x="5762625" y="27432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304800" cy="304800"/>
    <xdr:sp macro="" textlink="">
      <xdr:nvSpPr>
        <xdr:cNvPr id="143" name="AutoShape 2" descr="Resultado de imagem para r-1 placa">
          <a:extLst>
            <a:ext uri="{FF2B5EF4-FFF2-40B4-BE49-F238E27FC236}">
              <a16:creationId xmlns:a16="http://schemas.microsoft.com/office/drawing/2014/main" id="{6A60C288-F80E-4F66-95CF-80B5CAED5372}"/>
            </a:ext>
          </a:extLst>
        </xdr:cNvPr>
        <xdr:cNvSpPr>
          <a:spLocks noChangeAspect="1" noChangeArrowheads="1"/>
        </xdr:cNvSpPr>
      </xdr:nvSpPr>
      <xdr:spPr bwMode="auto">
        <a:xfrm>
          <a:off x="5762625" y="27432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304800" cy="304800"/>
    <xdr:sp macro="" textlink="">
      <xdr:nvSpPr>
        <xdr:cNvPr id="144" name="AutoShape 1" descr="Resultado de imagem para r-1 placa">
          <a:extLst>
            <a:ext uri="{FF2B5EF4-FFF2-40B4-BE49-F238E27FC236}">
              <a16:creationId xmlns:a16="http://schemas.microsoft.com/office/drawing/2014/main" id="{E3E24931-E399-4560-A9C5-CC5AC4CDEB7B}"/>
            </a:ext>
          </a:extLst>
        </xdr:cNvPr>
        <xdr:cNvSpPr>
          <a:spLocks noChangeAspect="1" noChangeArrowheads="1"/>
        </xdr:cNvSpPr>
      </xdr:nvSpPr>
      <xdr:spPr bwMode="auto">
        <a:xfrm>
          <a:off x="5762625" y="27432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304800" cy="304800"/>
    <xdr:sp macro="" textlink="">
      <xdr:nvSpPr>
        <xdr:cNvPr id="145" name="AutoShape 2" descr="Resultado de imagem para r-1 placa">
          <a:extLst>
            <a:ext uri="{FF2B5EF4-FFF2-40B4-BE49-F238E27FC236}">
              <a16:creationId xmlns:a16="http://schemas.microsoft.com/office/drawing/2014/main" id="{D12C8721-222A-4E07-ACFC-727202B6CE17}"/>
            </a:ext>
          </a:extLst>
        </xdr:cNvPr>
        <xdr:cNvSpPr>
          <a:spLocks noChangeAspect="1" noChangeArrowheads="1"/>
        </xdr:cNvSpPr>
      </xdr:nvSpPr>
      <xdr:spPr bwMode="auto">
        <a:xfrm>
          <a:off x="5762625" y="27432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304800" cy="304800"/>
    <xdr:sp macro="" textlink="">
      <xdr:nvSpPr>
        <xdr:cNvPr id="146" name="AutoShape 1" descr="Resultado de imagem para r-1 placa">
          <a:extLst>
            <a:ext uri="{FF2B5EF4-FFF2-40B4-BE49-F238E27FC236}">
              <a16:creationId xmlns:a16="http://schemas.microsoft.com/office/drawing/2014/main" id="{2D012980-08E3-4397-8CA5-3A9120BA0F4C}"/>
            </a:ext>
          </a:extLst>
        </xdr:cNvPr>
        <xdr:cNvSpPr>
          <a:spLocks noChangeAspect="1" noChangeArrowheads="1"/>
        </xdr:cNvSpPr>
      </xdr:nvSpPr>
      <xdr:spPr bwMode="auto">
        <a:xfrm>
          <a:off x="5762625" y="27432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304800" cy="304800"/>
    <xdr:sp macro="" textlink="">
      <xdr:nvSpPr>
        <xdr:cNvPr id="147" name="AutoShape 2" descr="Resultado de imagem para r-1 placa">
          <a:extLst>
            <a:ext uri="{FF2B5EF4-FFF2-40B4-BE49-F238E27FC236}">
              <a16:creationId xmlns:a16="http://schemas.microsoft.com/office/drawing/2014/main" id="{E0580497-B80F-4BF2-857F-C7F6C9EAF82D}"/>
            </a:ext>
          </a:extLst>
        </xdr:cNvPr>
        <xdr:cNvSpPr>
          <a:spLocks noChangeAspect="1" noChangeArrowheads="1"/>
        </xdr:cNvSpPr>
      </xdr:nvSpPr>
      <xdr:spPr bwMode="auto">
        <a:xfrm>
          <a:off x="5762625" y="27432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304800" cy="304800"/>
    <xdr:sp macro="" textlink="">
      <xdr:nvSpPr>
        <xdr:cNvPr id="148" name="AutoShape 1" descr="Resultado de imagem para r-1 placa">
          <a:extLst>
            <a:ext uri="{FF2B5EF4-FFF2-40B4-BE49-F238E27FC236}">
              <a16:creationId xmlns:a16="http://schemas.microsoft.com/office/drawing/2014/main" id="{D1B9D4BE-D267-4F34-9EC5-E6E129EC85F5}"/>
            </a:ext>
          </a:extLst>
        </xdr:cNvPr>
        <xdr:cNvSpPr>
          <a:spLocks noChangeAspect="1" noChangeArrowheads="1"/>
        </xdr:cNvSpPr>
      </xdr:nvSpPr>
      <xdr:spPr bwMode="auto">
        <a:xfrm>
          <a:off x="5762625" y="27432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304800" cy="304800"/>
    <xdr:sp macro="" textlink="">
      <xdr:nvSpPr>
        <xdr:cNvPr id="149" name="AutoShape 2" descr="Resultado de imagem para r-1 placa">
          <a:extLst>
            <a:ext uri="{FF2B5EF4-FFF2-40B4-BE49-F238E27FC236}">
              <a16:creationId xmlns:a16="http://schemas.microsoft.com/office/drawing/2014/main" id="{B6868B59-B050-4E42-897F-DC4B3A6D1CDB}"/>
            </a:ext>
          </a:extLst>
        </xdr:cNvPr>
        <xdr:cNvSpPr>
          <a:spLocks noChangeAspect="1" noChangeArrowheads="1"/>
        </xdr:cNvSpPr>
      </xdr:nvSpPr>
      <xdr:spPr bwMode="auto">
        <a:xfrm>
          <a:off x="5762625" y="27432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304800" cy="304800"/>
    <xdr:sp macro="" textlink="">
      <xdr:nvSpPr>
        <xdr:cNvPr id="150" name="AutoShape 1" descr="Resultado de imagem para r-1 placa">
          <a:extLst>
            <a:ext uri="{FF2B5EF4-FFF2-40B4-BE49-F238E27FC236}">
              <a16:creationId xmlns:a16="http://schemas.microsoft.com/office/drawing/2014/main" id="{E8474056-8145-49D0-9E43-81588C570056}"/>
            </a:ext>
          </a:extLst>
        </xdr:cNvPr>
        <xdr:cNvSpPr>
          <a:spLocks noChangeAspect="1" noChangeArrowheads="1"/>
        </xdr:cNvSpPr>
      </xdr:nvSpPr>
      <xdr:spPr bwMode="auto">
        <a:xfrm>
          <a:off x="5762625" y="27432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304800" cy="304800"/>
    <xdr:sp macro="" textlink="">
      <xdr:nvSpPr>
        <xdr:cNvPr id="151" name="AutoShape 2" descr="Resultado de imagem para r-1 placa">
          <a:extLst>
            <a:ext uri="{FF2B5EF4-FFF2-40B4-BE49-F238E27FC236}">
              <a16:creationId xmlns:a16="http://schemas.microsoft.com/office/drawing/2014/main" id="{D1AF7B3D-96CE-4F54-891D-EB3B258E7DDD}"/>
            </a:ext>
          </a:extLst>
        </xdr:cNvPr>
        <xdr:cNvSpPr>
          <a:spLocks noChangeAspect="1" noChangeArrowheads="1"/>
        </xdr:cNvSpPr>
      </xdr:nvSpPr>
      <xdr:spPr bwMode="auto">
        <a:xfrm>
          <a:off x="5762625" y="27432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304800" cy="304800"/>
    <xdr:sp macro="" textlink="">
      <xdr:nvSpPr>
        <xdr:cNvPr id="152" name="AutoShape 1" descr="Resultado de imagem para r-1 placa">
          <a:extLst>
            <a:ext uri="{FF2B5EF4-FFF2-40B4-BE49-F238E27FC236}">
              <a16:creationId xmlns:a16="http://schemas.microsoft.com/office/drawing/2014/main" id="{6E4B6B23-1B29-43E4-8871-653E17F614FA}"/>
            </a:ext>
          </a:extLst>
        </xdr:cNvPr>
        <xdr:cNvSpPr>
          <a:spLocks noChangeAspect="1" noChangeArrowheads="1"/>
        </xdr:cNvSpPr>
      </xdr:nvSpPr>
      <xdr:spPr bwMode="auto">
        <a:xfrm>
          <a:off x="5762625" y="27432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304800" cy="304800"/>
    <xdr:sp macro="" textlink="">
      <xdr:nvSpPr>
        <xdr:cNvPr id="153" name="AutoShape 2" descr="Resultado de imagem para r-1 placa">
          <a:extLst>
            <a:ext uri="{FF2B5EF4-FFF2-40B4-BE49-F238E27FC236}">
              <a16:creationId xmlns:a16="http://schemas.microsoft.com/office/drawing/2014/main" id="{9511151A-B891-47D8-83CC-0F93FF304379}"/>
            </a:ext>
          </a:extLst>
        </xdr:cNvPr>
        <xdr:cNvSpPr>
          <a:spLocks noChangeAspect="1" noChangeArrowheads="1"/>
        </xdr:cNvSpPr>
      </xdr:nvSpPr>
      <xdr:spPr bwMode="auto">
        <a:xfrm>
          <a:off x="5762625" y="27432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304800" cy="304800"/>
    <xdr:sp macro="" textlink="">
      <xdr:nvSpPr>
        <xdr:cNvPr id="154" name="AutoShape 1" descr="Resultado de imagem para r-1 placa">
          <a:extLst>
            <a:ext uri="{FF2B5EF4-FFF2-40B4-BE49-F238E27FC236}">
              <a16:creationId xmlns:a16="http://schemas.microsoft.com/office/drawing/2014/main" id="{A57C17DD-906F-4389-813F-E3F872BA3266}"/>
            </a:ext>
          </a:extLst>
        </xdr:cNvPr>
        <xdr:cNvSpPr>
          <a:spLocks noChangeAspect="1" noChangeArrowheads="1"/>
        </xdr:cNvSpPr>
      </xdr:nvSpPr>
      <xdr:spPr bwMode="auto">
        <a:xfrm>
          <a:off x="5762625" y="27432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304800" cy="304800"/>
    <xdr:sp macro="" textlink="">
      <xdr:nvSpPr>
        <xdr:cNvPr id="155" name="AutoShape 2" descr="Resultado de imagem para r-1 placa">
          <a:extLst>
            <a:ext uri="{FF2B5EF4-FFF2-40B4-BE49-F238E27FC236}">
              <a16:creationId xmlns:a16="http://schemas.microsoft.com/office/drawing/2014/main" id="{4D3573FC-990C-41D4-855E-E5805EE92CD2}"/>
            </a:ext>
          </a:extLst>
        </xdr:cNvPr>
        <xdr:cNvSpPr>
          <a:spLocks noChangeAspect="1" noChangeArrowheads="1"/>
        </xdr:cNvSpPr>
      </xdr:nvSpPr>
      <xdr:spPr bwMode="auto">
        <a:xfrm>
          <a:off x="5762625" y="27432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304800" cy="304800"/>
    <xdr:sp macro="" textlink="">
      <xdr:nvSpPr>
        <xdr:cNvPr id="156" name="AutoShape 1" descr="Resultado de imagem para r-1 placa">
          <a:extLst>
            <a:ext uri="{FF2B5EF4-FFF2-40B4-BE49-F238E27FC236}">
              <a16:creationId xmlns:a16="http://schemas.microsoft.com/office/drawing/2014/main" id="{A45A5CA9-435A-4148-9AEC-6B65D7083A71}"/>
            </a:ext>
          </a:extLst>
        </xdr:cNvPr>
        <xdr:cNvSpPr>
          <a:spLocks noChangeAspect="1" noChangeArrowheads="1"/>
        </xdr:cNvSpPr>
      </xdr:nvSpPr>
      <xdr:spPr bwMode="auto">
        <a:xfrm>
          <a:off x="5762625" y="27432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304800" cy="304800"/>
    <xdr:sp macro="" textlink="">
      <xdr:nvSpPr>
        <xdr:cNvPr id="157" name="AutoShape 2" descr="Resultado de imagem para r-1 placa">
          <a:extLst>
            <a:ext uri="{FF2B5EF4-FFF2-40B4-BE49-F238E27FC236}">
              <a16:creationId xmlns:a16="http://schemas.microsoft.com/office/drawing/2014/main" id="{E57450F1-9C2F-4444-822C-F102E97B20E3}"/>
            </a:ext>
          </a:extLst>
        </xdr:cNvPr>
        <xdr:cNvSpPr>
          <a:spLocks noChangeAspect="1" noChangeArrowheads="1"/>
        </xdr:cNvSpPr>
      </xdr:nvSpPr>
      <xdr:spPr bwMode="auto">
        <a:xfrm>
          <a:off x="5762625" y="27432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304800" cy="304800"/>
    <xdr:sp macro="" textlink="">
      <xdr:nvSpPr>
        <xdr:cNvPr id="158" name="AutoShape 1" descr="Resultado de imagem para r-1 placa">
          <a:extLst>
            <a:ext uri="{FF2B5EF4-FFF2-40B4-BE49-F238E27FC236}">
              <a16:creationId xmlns:a16="http://schemas.microsoft.com/office/drawing/2014/main" id="{31BC9628-23F8-4642-BA48-F4CA65B41E7D}"/>
            </a:ext>
          </a:extLst>
        </xdr:cNvPr>
        <xdr:cNvSpPr>
          <a:spLocks noChangeAspect="1" noChangeArrowheads="1"/>
        </xdr:cNvSpPr>
      </xdr:nvSpPr>
      <xdr:spPr bwMode="auto">
        <a:xfrm>
          <a:off x="5762625" y="27432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304800" cy="304800"/>
    <xdr:sp macro="" textlink="">
      <xdr:nvSpPr>
        <xdr:cNvPr id="159" name="AutoShape 2" descr="Resultado de imagem para r-1 placa">
          <a:extLst>
            <a:ext uri="{FF2B5EF4-FFF2-40B4-BE49-F238E27FC236}">
              <a16:creationId xmlns:a16="http://schemas.microsoft.com/office/drawing/2014/main" id="{B6CB7452-6A53-4004-A0A1-DDA4E1570454}"/>
            </a:ext>
          </a:extLst>
        </xdr:cNvPr>
        <xdr:cNvSpPr>
          <a:spLocks noChangeAspect="1" noChangeArrowheads="1"/>
        </xdr:cNvSpPr>
      </xdr:nvSpPr>
      <xdr:spPr bwMode="auto">
        <a:xfrm>
          <a:off x="5762625" y="27432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304800" cy="304800"/>
    <xdr:sp macro="" textlink="">
      <xdr:nvSpPr>
        <xdr:cNvPr id="160" name="AutoShape 1" descr="Resultado de imagem para r-1 placa">
          <a:extLst>
            <a:ext uri="{FF2B5EF4-FFF2-40B4-BE49-F238E27FC236}">
              <a16:creationId xmlns:a16="http://schemas.microsoft.com/office/drawing/2014/main" id="{3BCC9667-B65C-4D84-9C01-B55D075F5B5E}"/>
            </a:ext>
          </a:extLst>
        </xdr:cNvPr>
        <xdr:cNvSpPr>
          <a:spLocks noChangeAspect="1" noChangeArrowheads="1"/>
        </xdr:cNvSpPr>
      </xdr:nvSpPr>
      <xdr:spPr bwMode="auto">
        <a:xfrm>
          <a:off x="5762625" y="27432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304800" cy="304800"/>
    <xdr:sp macro="" textlink="">
      <xdr:nvSpPr>
        <xdr:cNvPr id="161" name="AutoShape 2" descr="Resultado de imagem para r-1 placa">
          <a:extLst>
            <a:ext uri="{FF2B5EF4-FFF2-40B4-BE49-F238E27FC236}">
              <a16:creationId xmlns:a16="http://schemas.microsoft.com/office/drawing/2014/main" id="{D6F20FE6-FE6C-4FD7-9E05-602973E7C033}"/>
            </a:ext>
          </a:extLst>
        </xdr:cNvPr>
        <xdr:cNvSpPr>
          <a:spLocks noChangeAspect="1" noChangeArrowheads="1"/>
        </xdr:cNvSpPr>
      </xdr:nvSpPr>
      <xdr:spPr bwMode="auto">
        <a:xfrm>
          <a:off x="5762625" y="27432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304800" cy="304800"/>
    <xdr:sp macro="" textlink="">
      <xdr:nvSpPr>
        <xdr:cNvPr id="162" name="AutoShape 1" descr="Resultado de imagem para r-1 placa">
          <a:extLst>
            <a:ext uri="{FF2B5EF4-FFF2-40B4-BE49-F238E27FC236}">
              <a16:creationId xmlns:a16="http://schemas.microsoft.com/office/drawing/2014/main" id="{64E7741C-04B2-4B7C-868A-1EC299118986}"/>
            </a:ext>
          </a:extLst>
        </xdr:cNvPr>
        <xdr:cNvSpPr>
          <a:spLocks noChangeAspect="1" noChangeArrowheads="1"/>
        </xdr:cNvSpPr>
      </xdr:nvSpPr>
      <xdr:spPr bwMode="auto">
        <a:xfrm>
          <a:off x="5762625" y="27432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304800" cy="304800"/>
    <xdr:sp macro="" textlink="">
      <xdr:nvSpPr>
        <xdr:cNvPr id="163" name="AutoShape 2" descr="Resultado de imagem para r-1 placa">
          <a:extLst>
            <a:ext uri="{FF2B5EF4-FFF2-40B4-BE49-F238E27FC236}">
              <a16:creationId xmlns:a16="http://schemas.microsoft.com/office/drawing/2014/main" id="{C5C7E397-0337-40A0-86A7-EC1BDE7FBE5E}"/>
            </a:ext>
          </a:extLst>
        </xdr:cNvPr>
        <xdr:cNvSpPr>
          <a:spLocks noChangeAspect="1" noChangeArrowheads="1"/>
        </xdr:cNvSpPr>
      </xdr:nvSpPr>
      <xdr:spPr bwMode="auto">
        <a:xfrm>
          <a:off x="5762625" y="27432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2</xdr:col>
      <xdr:colOff>0</xdr:colOff>
      <xdr:row>8</xdr:row>
      <xdr:rowOff>0</xdr:rowOff>
    </xdr:from>
    <xdr:ext cx="304800" cy="304800"/>
    <xdr:sp macro="" textlink="">
      <xdr:nvSpPr>
        <xdr:cNvPr id="164" name="AutoShape 1" descr="Resultado de imagem para r-1 placa">
          <a:extLst>
            <a:ext uri="{FF2B5EF4-FFF2-40B4-BE49-F238E27FC236}">
              <a16:creationId xmlns:a16="http://schemas.microsoft.com/office/drawing/2014/main" id="{87B5CDB5-E79A-4FF4-8845-B12F12314A21}"/>
            </a:ext>
          </a:extLst>
        </xdr:cNvPr>
        <xdr:cNvSpPr>
          <a:spLocks noChangeAspect="1" noChangeArrowheads="1"/>
        </xdr:cNvSpPr>
      </xdr:nvSpPr>
      <xdr:spPr bwMode="auto">
        <a:xfrm>
          <a:off x="5762625" y="19812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2</xdr:col>
      <xdr:colOff>0</xdr:colOff>
      <xdr:row>8</xdr:row>
      <xdr:rowOff>0</xdr:rowOff>
    </xdr:from>
    <xdr:ext cx="304800" cy="304800"/>
    <xdr:sp macro="" textlink="">
      <xdr:nvSpPr>
        <xdr:cNvPr id="165" name="AutoShape 2" descr="Resultado de imagem para r-1 placa">
          <a:extLst>
            <a:ext uri="{FF2B5EF4-FFF2-40B4-BE49-F238E27FC236}">
              <a16:creationId xmlns:a16="http://schemas.microsoft.com/office/drawing/2014/main" id="{E367AA7F-2987-47DC-87B1-0622BC6650EB}"/>
            </a:ext>
          </a:extLst>
        </xdr:cNvPr>
        <xdr:cNvSpPr>
          <a:spLocks noChangeAspect="1" noChangeArrowheads="1"/>
        </xdr:cNvSpPr>
      </xdr:nvSpPr>
      <xdr:spPr bwMode="auto">
        <a:xfrm>
          <a:off x="5762625" y="19812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2</xdr:col>
      <xdr:colOff>0</xdr:colOff>
      <xdr:row>8</xdr:row>
      <xdr:rowOff>0</xdr:rowOff>
    </xdr:from>
    <xdr:ext cx="304800" cy="304800"/>
    <xdr:sp macro="" textlink="">
      <xdr:nvSpPr>
        <xdr:cNvPr id="166" name="AutoShape 1" descr="Resultado de imagem para r-1 placa">
          <a:extLst>
            <a:ext uri="{FF2B5EF4-FFF2-40B4-BE49-F238E27FC236}">
              <a16:creationId xmlns:a16="http://schemas.microsoft.com/office/drawing/2014/main" id="{C885117E-D925-411B-8853-279838845492}"/>
            </a:ext>
          </a:extLst>
        </xdr:cNvPr>
        <xdr:cNvSpPr>
          <a:spLocks noChangeAspect="1" noChangeArrowheads="1"/>
        </xdr:cNvSpPr>
      </xdr:nvSpPr>
      <xdr:spPr bwMode="auto">
        <a:xfrm>
          <a:off x="5762625" y="19812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2</xdr:col>
      <xdr:colOff>0</xdr:colOff>
      <xdr:row>8</xdr:row>
      <xdr:rowOff>0</xdr:rowOff>
    </xdr:from>
    <xdr:ext cx="304800" cy="304800"/>
    <xdr:sp macro="" textlink="">
      <xdr:nvSpPr>
        <xdr:cNvPr id="167" name="AutoShape 2" descr="Resultado de imagem para r-1 placa">
          <a:extLst>
            <a:ext uri="{FF2B5EF4-FFF2-40B4-BE49-F238E27FC236}">
              <a16:creationId xmlns:a16="http://schemas.microsoft.com/office/drawing/2014/main" id="{FAF08D80-6DB4-4221-ABEB-E83C5DCDCB05}"/>
            </a:ext>
          </a:extLst>
        </xdr:cNvPr>
        <xdr:cNvSpPr>
          <a:spLocks noChangeAspect="1" noChangeArrowheads="1"/>
        </xdr:cNvSpPr>
      </xdr:nvSpPr>
      <xdr:spPr bwMode="auto">
        <a:xfrm>
          <a:off x="5762625" y="19812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2</xdr:col>
      <xdr:colOff>0</xdr:colOff>
      <xdr:row>8</xdr:row>
      <xdr:rowOff>0</xdr:rowOff>
    </xdr:from>
    <xdr:ext cx="304800" cy="304800"/>
    <xdr:sp macro="" textlink="">
      <xdr:nvSpPr>
        <xdr:cNvPr id="168" name="AutoShape 1" descr="Resultado de imagem para r-1 placa">
          <a:extLst>
            <a:ext uri="{FF2B5EF4-FFF2-40B4-BE49-F238E27FC236}">
              <a16:creationId xmlns:a16="http://schemas.microsoft.com/office/drawing/2014/main" id="{E7F75102-BEE9-49BB-BB1C-2F80D307F3BE}"/>
            </a:ext>
          </a:extLst>
        </xdr:cNvPr>
        <xdr:cNvSpPr>
          <a:spLocks noChangeAspect="1" noChangeArrowheads="1"/>
        </xdr:cNvSpPr>
      </xdr:nvSpPr>
      <xdr:spPr bwMode="auto">
        <a:xfrm>
          <a:off x="5762625" y="19812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2</xdr:col>
      <xdr:colOff>0</xdr:colOff>
      <xdr:row>8</xdr:row>
      <xdr:rowOff>0</xdr:rowOff>
    </xdr:from>
    <xdr:ext cx="304800" cy="304800"/>
    <xdr:sp macro="" textlink="">
      <xdr:nvSpPr>
        <xdr:cNvPr id="169" name="AutoShape 2" descr="Resultado de imagem para r-1 placa">
          <a:extLst>
            <a:ext uri="{FF2B5EF4-FFF2-40B4-BE49-F238E27FC236}">
              <a16:creationId xmlns:a16="http://schemas.microsoft.com/office/drawing/2014/main" id="{276A1266-02DA-41B5-B6D5-4B45E8280993}"/>
            </a:ext>
          </a:extLst>
        </xdr:cNvPr>
        <xdr:cNvSpPr>
          <a:spLocks noChangeAspect="1" noChangeArrowheads="1"/>
        </xdr:cNvSpPr>
      </xdr:nvSpPr>
      <xdr:spPr bwMode="auto">
        <a:xfrm>
          <a:off x="5762625" y="19812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2</xdr:col>
      <xdr:colOff>0</xdr:colOff>
      <xdr:row>8</xdr:row>
      <xdr:rowOff>0</xdr:rowOff>
    </xdr:from>
    <xdr:ext cx="304800" cy="304800"/>
    <xdr:sp macro="" textlink="">
      <xdr:nvSpPr>
        <xdr:cNvPr id="170" name="AutoShape 1" descr="Resultado de imagem para r-1 placa">
          <a:extLst>
            <a:ext uri="{FF2B5EF4-FFF2-40B4-BE49-F238E27FC236}">
              <a16:creationId xmlns:a16="http://schemas.microsoft.com/office/drawing/2014/main" id="{FD23E333-F21F-4578-ABF2-EE0F3ABBDC66}"/>
            </a:ext>
          </a:extLst>
        </xdr:cNvPr>
        <xdr:cNvSpPr>
          <a:spLocks noChangeAspect="1" noChangeArrowheads="1"/>
        </xdr:cNvSpPr>
      </xdr:nvSpPr>
      <xdr:spPr bwMode="auto">
        <a:xfrm>
          <a:off x="5762625" y="19812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2</xdr:col>
      <xdr:colOff>0</xdr:colOff>
      <xdr:row>8</xdr:row>
      <xdr:rowOff>0</xdr:rowOff>
    </xdr:from>
    <xdr:ext cx="304800" cy="304800"/>
    <xdr:sp macro="" textlink="">
      <xdr:nvSpPr>
        <xdr:cNvPr id="171" name="AutoShape 2" descr="Resultado de imagem para r-1 placa">
          <a:extLst>
            <a:ext uri="{FF2B5EF4-FFF2-40B4-BE49-F238E27FC236}">
              <a16:creationId xmlns:a16="http://schemas.microsoft.com/office/drawing/2014/main" id="{D14B0E28-6146-4A72-BF0D-BCFD7019AD33}"/>
            </a:ext>
          </a:extLst>
        </xdr:cNvPr>
        <xdr:cNvSpPr>
          <a:spLocks noChangeAspect="1" noChangeArrowheads="1"/>
        </xdr:cNvSpPr>
      </xdr:nvSpPr>
      <xdr:spPr bwMode="auto">
        <a:xfrm>
          <a:off x="5762625" y="19812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2</xdr:col>
      <xdr:colOff>0</xdr:colOff>
      <xdr:row>8</xdr:row>
      <xdr:rowOff>0</xdr:rowOff>
    </xdr:from>
    <xdr:ext cx="304800" cy="304800"/>
    <xdr:sp macro="" textlink="">
      <xdr:nvSpPr>
        <xdr:cNvPr id="172" name="AutoShape 1" descr="Resultado de imagem para r-1 placa">
          <a:extLst>
            <a:ext uri="{FF2B5EF4-FFF2-40B4-BE49-F238E27FC236}">
              <a16:creationId xmlns:a16="http://schemas.microsoft.com/office/drawing/2014/main" id="{36FDA537-00A9-45D9-9A00-1C501EB65A54}"/>
            </a:ext>
          </a:extLst>
        </xdr:cNvPr>
        <xdr:cNvSpPr>
          <a:spLocks noChangeAspect="1" noChangeArrowheads="1"/>
        </xdr:cNvSpPr>
      </xdr:nvSpPr>
      <xdr:spPr bwMode="auto">
        <a:xfrm>
          <a:off x="5762625" y="19812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2</xdr:col>
      <xdr:colOff>0</xdr:colOff>
      <xdr:row>8</xdr:row>
      <xdr:rowOff>0</xdr:rowOff>
    </xdr:from>
    <xdr:ext cx="304800" cy="304800"/>
    <xdr:sp macro="" textlink="">
      <xdr:nvSpPr>
        <xdr:cNvPr id="173" name="AutoShape 2" descr="Resultado de imagem para r-1 placa">
          <a:extLst>
            <a:ext uri="{FF2B5EF4-FFF2-40B4-BE49-F238E27FC236}">
              <a16:creationId xmlns:a16="http://schemas.microsoft.com/office/drawing/2014/main" id="{D82C2271-42C0-465C-82C2-18E0DD016866}"/>
            </a:ext>
          </a:extLst>
        </xdr:cNvPr>
        <xdr:cNvSpPr>
          <a:spLocks noChangeAspect="1" noChangeArrowheads="1"/>
        </xdr:cNvSpPr>
      </xdr:nvSpPr>
      <xdr:spPr bwMode="auto">
        <a:xfrm>
          <a:off x="5762625" y="19812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2</xdr:col>
      <xdr:colOff>0</xdr:colOff>
      <xdr:row>8</xdr:row>
      <xdr:rowOff>0</xdr:rowOff>
    </xdr:from>
    <xdr:ext cx="304800" cy="304800"/>
    <xdr:sp macro="" textlink="">
      <xdr:nvSpPr>
        <xdr:cNvPr id="174" name="AutoShape 1" descr="Resultado de imagem para r-1 placa">
          <a:extLst>
            <a:ext uri="{FF2B5EF4-FFF2-40B4-BE49-F238E27FC236}">
              <a16:creationId xmlns:a16="http://schemas.microsoft.com/office/drawing/2014/main" id="{72539D49-DADA-4DBD-B757-0FADF0BF508A}"/>
            </a:ext>
          </a:extLst>
        </xdr:cNvPr>
        <xdr:cNvSpPr>
          <a:spLocks noChangeAspect="1" noChangeArrowheads="1"/>
        </xdr:cNvSpPr>
      </xdr:nvSpPr>
      <xdr:spPr bwMode="auto">
        <a:xfrm>
          <a:off x="5762625" y="19812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2</xdr:col>
      <xdr:colOff>0</xdr:colOff>
      <xdr:row>8</xdr:row>
      <xdr:rowOff>0</xdr:rowOff>
    </xdr:from>
    <xdr:ext cx="304800" cy="304800"/>
    <xdr:sp macro="" textlink="">
      <xdr:nvSpPr>
        <xdr:cNvPr id="175" name="AutoShape 2" descr="Resultado de imagem para r-1 placa">
          <a:extLst>
            <a:ext uri="{FF2B5EF4-FFF2-40B4-BE49-F238E27FC236}">
              <a16:creationId xmlns:a16="http://schemas.microsoft.com/office/drawing/2014/main" id="{0ACC7AD1-5B2C-4D0F-AE4A-F780D7C4746B}"/>
            </a:ext>
          </a:extLst>
        </xdr:cNvPr>
        <xdr:cNvSpPr>
          <a:spLocks noChangeAspect="1" noChangeArrowheads="1"/>
        </xdr:cNvSpPr>
      </xdr:nvSpPr>
      <xdr:spPr bwMode="auto">
        <a:xfrm>
          <a:off x="5762625" y="19812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2</xdr:col>
      <xdr:colOff>0</xdr:colOff>
      <xdr:row>8</xdr:row>
      <xdr:rowOff>0</xdr:rowOff>
    </xdr:from>
    <xdr:ext cx="304800" cy="304800"/>
    <xdr:sp macro="" textlink="">
      <xdr:nvSpPr>
        <xdr:cNvPr id="176" name="AutoShape 1" descr="Resultado de imagem para r-1 placa">
          <a:extLst>
            <a:ext uri="{FF2B5EF4-FFF2-40B4-BE49-F238E27FC236}">
              <a16:creationId xmlns:a16="http://schemas.microsoft.com/office/drawing/2014/main" id="{F800D653-FE9E-4550-AF89-A512BA291AF5}"/>
            </a:ext>
          </a:extLst>
        </xdr:cNvPr>
        <xdr:cNvSpPr>
          <a:spLocks noChangeAspect="1" noChangeArrowheads="1"/>
        </xdr:cNvSpPr>
      </xdr:nvSpPr>
      <xdr:spPr bwMode="auto">
        <a:xfrm>
          <a:off x="5762625" y="19812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2</xdr:col>
      <xdr:colOff>0</xdr:colOff>
      <xdr:row>8</xdr:row>
      <xdr:rowOff>0</xdr:rowOff>
    </xdr:from>
    <xdr:ext cx="304800" cy="304800"/>
    <xdr:sp macro="" textlink="">
      <xdr:nvSpPr>
        <xdr:cNvPr id="177" name="AutoShape 2" descr="Resultado de imagem para r-1 placa">
          <a:extLst>
            <a:ext uri="{FF2B5EF4-FFF2-40B4-BE49-F238E27FC236}">
              <a16:creationId xmlns:a16="http://schemas.microsoft.com/office/drawing/2014/main" id="{01CAC38E-3F3A-44B4-8CE0-1718B0B964BF}"/>
            </a:ext>
          </a:extLst>
        </xdr:cNvPr>
        <xdr:cNvSpPr>
          <a:spLocks noChangeAspect="1" noChangeArrowheads="1"/>
        </xdr:cNvSpPr>
      </xdr:nvSpPr>
      <xdr:spPr bwMode="auto">
        <a:xfrm>
          <a:off x="5762625" y="19812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2</xdr:col>
      <xdr:colOff>0</xdr:colOff>
      <xdr:row>8</xdr:row>
      <xdr:rowOff>0</xdr:rowOff>
    </xdr:from>
    <xdr:ext cx="304800" cy="304800"/>
    <xdr:sp macro="" textlink="">
      <xdr:nvSpPr>
        <xdr:cNvPr id="178" name="AutoShape 1" descr="Resultado de imagem para r-1 placa">
          <a:extLst>
            <a:ext uri="{FF2B5EF4-FFF2-40B4-BE49-F238E27FC236}">
              <a16:creationId xmlns:a16="http://schemas.microsoft.com/office/drawing/2014/main" id="{AA04A79E-8C55-417F-B174-8D1F50C14759}"/>
            </a:ext>
          </a:extLst>
        </xdr:cNvPr>
        <xdr:cNvSpPr>
          <a:spLocks noChangeAspect="1" noChangeArrowheads="1"/>
        </xdr:cNvSpPr>
      </xdr:nvSpPr>
      <xdr:spPr bwMode="auto">
        <a:xfrm>
          <a:off x="5762625" y="19812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2</xdr:col>
      <xdr:colOff>0</xdr:colOff>
      <xdr:row>8</xdr:row>
      <xdr:rowOff>0</xdr:rowOff>
    </xdr:from>
    <xdr:ext cx="304800" cy="304800"/>
    <xdr:sp macro="" textlink="">
      <xdr:nvSpPr>
        <xdr:cNvPr id="179" name="AutoShape 2" descr="Resultado de imagem para r-1 placa">
          <a:extLst>
            <a:ext uri="{FF2B5EF4-FFF2-40B4-BE49-F238E27FC236}">
              <a16:creationId xmlns:a16="http://schemas.microsoft.com/office/drawing/2014/main" id="{EC18AD86-AC45-4174-BDC8-38211A75D47E}"/>
            </a:ext>
          </a:extLst>
        </xdr:cNvPr>
        <xdr:cNvSpPr>
          <a:spLocks noChangeAspect="1" noChangeArrowheads="1"/>
        </xdr:cNvSpPr>
      </xdr:nvSpPr>
      <xdr:spPr bwMode="auto">
        <a:xfrm>
          <a:off x="5762625" y="19812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2</xdr:col>
      <xdr:colOff>0</xdr:colOff>
      <xdr:row>8</xdr:row>
      <xdr:rowOff>0</xdr:rowOff>
    </xdr:from>
    <xdr:ext cx="304800" cy="304800"/>
    <xdr:sp macro="" textlink="">
      <xdr:nvSpPr>
        <xdr:cNvPr id="180" name="AutoShape 1" descr="Resultado de imagem para r-1 placa">
          <a:extLst>
            <a:ext uri="{FF2B5EF4-FFF2-40B4-BE49-F238E27FC236}">
              <a16:creationId xmlns:a16="http://schemas.microsoft.com/office/drawing/2014/main" id="{51921011-5151-4134-959E-4BEEA1B061EF}"/>
            </a:ext>
          </a:extLst>
        </xdr:cNvPr>
        <xdr:cNvSpPr>
          <a:spLocks noChangeAspect="1" noChangeArrowheads="1"/>
        </xdr:cNvSpPr>
      </xdr:nvSpPr>
      <xdr:spPr bwMode="auto">
        <a:xfrm>
          <a:off x="5762625" y="19812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2</xdr:col>
      <xdr:colOff>0</xdr:colOff>
      <xdr:row>8</xdr:row>
      <xdr:rowOff>0</xdr:rowOff>
    </xdr:from>
    <xdr:ext cx="304800" cy="304800"/>
    <xdr:sp macro="" textlink="">
      <xdr:nvSpPr>
        <xdr:cNvPr id="181" name="AutoShape 2" descr="Resultado de imagem para r-1 placa">
          <a:extLst>
            <a:ext uri="{FF2B5EF4-FFF2-40B4-BE49-F238E27FC236}">
              <a16:creationId xmlns:a16="http://schemas.microsoft.com/office/drawing/2014/main" id="{103097C3-7EC6-4600-B66C-00C67F7F0F4E}"/>
            </a:ext>
          </a:extLst>
        </xdr:cNvPr>
        <xdr:cNvSpPr>
          <a:spLocks noChangeAspect="1" noChangeArrowheads="1"/>
        </xdr:cNvSpPr>
      </xdr:nvSpPr>
      <xdr:spPr bwMode="auto">
        <a:xfrm>
          <a:off x="5762625" y="19812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2</xdr:col>
      <xdr:colOff>0</xdr:colOff>
      <xdr:row>8</xdr:row>
      <xdr:rowOff>0</xdr:rowOff>
    </xdr:from>
    <xdr:ext cx="304800" cy="304800"/>
    <xdr:sp macro="" textlink="">
      <xdr:nvSpPr>
        <xdr:cNvPr id="182" name="AutoShape 1" descr="Resultado de imagem para r-1 placa">
          <a:extLst>
            <a:ext uri="{FF2B5EF4-FFF2-40B4-BE49-F238E27FC236}">
              <a16:creationId xmlns:a16="http://schemas.microsoft.com/office/drawing/2014/main" id="{E79E4DA4-2525-4EAC-82E0-AB59884AE522}"/>
            </a:ext>
          </a:extLst>
        </xdr:cNvPr>
        <xdr:cNvSpPr>
          <a:spLocks noChangeAspect="1" noChangeArrowheads="1"/>
        </xdr:cNvSpPr>
      </xdr:nvSpPr>
      <xdr:spPr bwMode="auto">
        <a:xfrm>
          <a:off x="5762625" y="19812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2</xdr:col>
      <xdr:colOff>0</xdr:colOff>
      <xdr:row>8</xdr:row>
      <xdr:rowOff>0</xdr:rowOff>
    </xdr:from>
    <xdr:ext cx="304800" cy="304800"/>
    <xdr:sp macro="" textlink="">
      <xdr:nvSpPr>
        <xdr:cNvPr id="183" name="AutoShape 2" descr="Resultado de imagem para r-1 placa">
          <a:extLst>
            <a:ext uri="{FF2B5EF4-FFF2-40B4-BE49-F238E27FC236}">
              <a16:creationId xmlns:a16="http://schemas.microsoft.com/office/drawing/2014/main" id="{92318013-92C9-4826-B05C-810CA697504B}"/>
            </a:ext>
          </a:extLst>
        </xdr:cNvPr>
        <xdr:cNvSpPr>
          <a:spLocks noChangeAspect="1" noChangeArrowheads="1"/>
        </xdr:cNvSpPr>
      </xdr:nvSpPr>
      <xdr:spPr bwMode="auto">
        <a:xfrm>
          <a:off x="5762625" y="19812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2</xdr:col>
      <xdr:colOff>0</xdr:colOff>
      <xdr:row>8</xdr:row>
      <xdr:rowOff>0</xdr:rowOff>
    </xdr:from>
    <xdr:ext cx="304800" cy="304800"/>
    <xdr:sp macro="" textlink="">
      <xdr:nvSpPr>
        <xdr:cNvPr id="184" name="AutoShape 1" descr="Resultado de imagem para r-1 placa">
          <a:extLst>
            <a:ext uri="{FF2B5EF4-FFF2-40B4-BE49-F238E27FC236}">
              <a16:creationId xmlns:a16="http://schemas.microsoft.com/office/drawing/2014/main" id="{E2810B13-45C0-4DD5-87D8-A47EB2979F1F}"/>
            </a:ext>
          </a:extLst>
        </xdr:cNvPr>
        <xdr:cNvSpPr>
          <a:spLocks noChangeAspect="1" noChangeArrowheads="1"/>
        </xdr:cNvSpPr>
      </xdr:nvSpPr>
      <xdr:spPr bwMode="auto">
        <a:xfrm>
          <a:off x="5762625" y="19812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2</xdr:col>
      <xdr:colOff>0</xdr:colOff>
      <xdr:row>8</xdr:row>
      <xdr:rowOff>0</xdr:rowOff>
    </xdr:from>
    <xdr:ext cx="304800" cy="304800"/>
    <xdr:sp macro="" textlink="">
      <xdr:nvSpPr>
        <xdr:cNvPr id="185" name="AutoShape 2" descr="Resultado de imagem para r-1 placa">
          <a:extLst>
            <a:ext uri="{FF2B5EF4-FFF2-40B4-BE49-F238E27FC236}">
              <a16:creationId xmlns:a16="http://schemas.microsoft.com/office/drawing/2014/main" id="{1046D8E3-BDA0-4B92-A2A1-7F9A0A6B3F93}"/>
            </a:ext>
          </a:extLst>
        </xdr:cNvPr>
        <xdr:cNvSpPr>
          <a:spLocks noChangeAspect="1" noChangeArrowheads="1"/>
        </xdr:cNvSpPr>
      </xdr:nvSpPr>
      <xdr:spPr bwMode="auto">
        <a:xfrm>
          <a:off x="5762625" y="19812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2</xdr:col>
      <xdr:colOff>0</xdr:colOff>
      <xdr:row>8</xdr:row>
      <xdr:rowOff>0</xdr:rowOff>
    </xdr:from>
    <xdr:ext cx="304800" cy="304800"/>
    <xdr:sp macro="" textlink="">
      <xdr:nvSpPr>
        <xdr:cNvPr id="186" name="AutoShape 1" descr="Resultado de imagem para r-1 placa">
          <a:extLst>
            <a:ext uri="{FF2B5EF4-FFF2-40B4-BE49-F238E27FC236}">
              <a16:creationId xmlns:a16="http://schemas.microsoft.com/office/drawing/2014/main" id="{1DD3F3F4-68ED-41D4-9464-C43284C456DD}"/>
            </a:ext>
          </a:extLst>
        </xdr:cNvPr>
        <xdr:cNvSpPr>
          <a:spLocks noChangeAspect="1" noChangeArrowheads="1"/>
        </xdr:cNvSpPr>
      </xdr:nvSpPr>
      <xdr:spPr bwMode="auto">
        <a:xfrm>
          <a:off x="5762625" y="19812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2</xdr:col>
      <xdr:colOff>0</xdr:colOff>
      <xdr:row>8</xdr:row>
      <xdr:rowOff>0</xdr:rowOff>
    </xdr:from>
    <xdr:ext cx="304800" cy="304800"/>
    <xdr:sp macro="" textlink="">
      <xdr:nvSpPr>
        <xdr:cNvPr id="187" name="AutoShape 2" descr="Resultado de imagem para r-1 placa">
          <a:extLst>
            <a:ext uri="{FF2B5EF4-FFF2-40B4-BE49-F238E27FC236}">
              <a16:creationId xmlns:a16="http://schemas.microsoft.com/office/drawing/2014/main" id="{736349E8-D47D-4A4C-89DC-5165F44520DA}"/>
            </a:ext>
          </a:extLst>
        </xdr:cNvPr>
        <xdr:cNvSpPr>
          <a:spLocks noChangeAspect="1" noChangeArrowheads="1"/>
        </xdr:cNvSpPr>
      </xdr:nvSpPr>
      <xdr:spPr bwMode="auto">
        <a:xfrm>
          <a:off x="5762625" y="19812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2</xdr:col>
      <xdr:colOff>0</xdr:colOff>
      <xdr:row>8</xdr:row>
      <xdr:rowOff>0</xdr:rowOff>
    </xdr:from>
    <xdr:ext cx="304800" cy="304800"/>
    <xdr:sp macro="" textlink="">
      <xdr:nvSpPr>
        <xdr:cNvPr id="188" name="AutoShape 1" descr="Resultado de imagem para r-1 placa">
          <a:extLst>
            <a:ext uri="{FF2B5EF4-FFF2-40B4-BE49-F238E27FC236}">
              <a16:creationId xmlns:a16="http://schemas.microsoft.com/office/drawing/2014/main" id="{F6868ACD-C2D5-41F8-9D99-69A88CFD9EFE}"/>
            </a:ext>
          </a:extLst>
        </xdr:cNvPr>
        <xdr:cNvSpPr>
          <a:spLocks noChangeAspect="1" noChangeArrowheads="1"/>
        </xdr:cNvSpPr>
      </xdr:nvSpPr>
      <xdr:spPr bwMode="auto">
        <a:xfrm>
          <a:off x="5762625" y="19812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2</xdr:col>
      <xdr:colOff>0</xdr:colOff>
      <xdr:row>8</xdr:row>
      <xdr:rowOff>0</xdr:rowOff>
    </xdr:from>
    <xdr:ext cx="304800" cy="304800"/>
    <xdr:sp macro="" textlink="">
      <xdr:nvSpPr>
        <xdr:cNvPr id="189" name="AutoShape 2" descr="Resultado de imagem para r-1 placa">
          <a:extLst>
            <a:ext uri="{FF2B5EF4-FFF2-40B4-BE49-F238E27FC236}">
              <a16:creationId xmlns:a16="http://schemas.microsoft.com/office/drawing/2014/main" id="{B8CFE360-18EB-489C-8DDF-098E79784110}"/>
            </a:ext>
          </a:extLst>
        </xdr:cNvPr>
        <xdr:cNvSpPr>
          <a:spLocks noChangeAspect="1" noChangeArrowheads="1"/>
        </xdr:cNvSpPr>
      </xdr:nvSpPr>
      <xdr:spPr bwMode="auto">
        <a:xfrm>
          <a:off x="5762625" y="19812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2</xdr:col>
      <xdr:colOff>0</xdr:colOff>
      <xdr:row>8</xdr:row>
      <xdr:rowOff>0</xdr:rowOff>
    </xdr:from>
    <xdr:ext cx="304800" cy="304800"/>
    <xdr:sp macro="" textlink="">
      <xdr:nvSpPr>
        <xdr:cNvPr id="190" name="AutoShape 1" descr="Resultado de imagem para r-1 placa">
          <a:extLst>
            <a:ext uri="{FF2B5EF4-FFF2-40B4-BE49-F238E27FC236}">
              <a16:creationId xmlns:a16="http://schemas.microsoft.com/office/drawing/2014/main" id="{EE68336E-256D-49C6-8310-6C59AC9AC4BD}"/>
            </a:ext>
          </a:extLst>
        </xdr:cNvPr>
        <xdr:cNvSpPr>
          <a:spLocks noChangeAspect="1" noChangeArrowheads="1"/>
        </xdr:cNvSpPr>
      </xdr:nvSpPr>
      <xdr:spPr bwMode="auto">
        <a:xfrm>
          <a:off x="5762625" y="19812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2</xdr:col>
      <xdr:colOff>0</xdr:colOff>
      <xdr:row>8</xdr:row>
      <xdr:rowOff>0</xdr:rowOff>
    </xdr:from>
    <xdr:ext cx="304800" cy="304800"/>
    <xdr:sp macro="" textlink="">
      <xdr:nvSpPr>
        <xdr:cNvPr id="191" name="AutoShape 2" descr="Resultado de imagem para r-1 placa">
          <a:extLst>
            <a:ext uri="{FF2B5EF4-FFF2-40B4-BE49-F238E27FC236}">
              <a16:creationId xmlns:a16="http://schemas.microsoft.com/office/drawing/2014/main" id="{B4751100-362C-4C0B-A180-1EAB41F2DE84}"/>
            </a:ext>
          </a:extLst>
        </xdr:cNvPr>
        <xdr:cNvSpPr>
          <a:spLocks noChangeAspect="1" noChangeArrowheads="1"/>
        </xdr:cNvSpPr>
      </xdr:nvSpPr>
      <xdr:spPr bwMode="auto">
        <a:xfrm>
          <a:off x="5762625" y="19812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2</xdr:col>
      <xdr:colOff>0</xdr:colOff>
      <xdr:row>8</xdr:row>
      <xdr:rowOff>0</xdr:rowOff>
    </xdr:from>
    <xdr:ext cx="304800" cy="304800"/>
    <xdr:sp macro="" textlink="">
      <xdr:nvSpPr>
        <xdr:cNvPr id="192" name="AutoShape 1" descr="Resultado de imagem para r-1 placa">
          <a:extLst>
            <a:ext uri="{FF2B5EF4-FFF2-40B4-BE49-F238E27FC236}">
              <a16:creationId xmlns:a16="http://schemas.microsoft.com/office/drawing/2014/main" id="{CA1CDD6F-2EEB-4127-B415-55F16D33E76D}"/>
            </a:ext>
          </a:extLst>
        </xdr:cNvPr>
        <xdr:cNvSpPr>
          <a:spLocks noChangeAspect="1" noChangeArrowheads="1"/>
        </xdr:cNvSpPr>
      </xdr:nvSpPr>
      <xdr:spPr bwMode="auto">
        <a:xfrm>
          <a:off x="5762625" y="19812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2</xdr:col>
      <xdr:colOff>0</xdr:colOff>
      <xdr:row>8</xdr:row>
      <xdr:rowOff>0</xdr:rowOff>
    </xdr:from>
    <xdr:ext cx="304800" cy="304800"/>
    <xdr:sp macro="" textlink="">
      <xdr:nvSpPr>
        <xdr:cNvPr id="193" name="AutoShape 2" descr="Resultado de imagem para r-1 placa">
          <a:extLst>
            <a:ext uri="{FF2B5EF4-FFF2-40B4-BE49-F238E27FC236}">
              <a16:creationId xmlns:a16="http://schemas.microsoft.com/office/drawing/2014/main" id="{3B8D79D7-945E-465D-8C43-537ABEA36D76}"/>
            </a:ext>
          </a:extLst>
        </xdr:cNvPr>
        <xdr:cNvSpPr>
          <a:spLocks noChangeAspect="1" noChangeArrowheads="1"/>
        </xdr:cNvSpPr>
      </xdr:nvSpPr>
      <xdr:spPr bwMode="auto">
        <a:xfrm>
          <a:off x="5762625" y="19812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2</xdr:col>
      <xdr:colOff>0</xdr:colOff>
      <xdr:row>8</xdr:row>
      <xdr:rowOff>0</xdr:rowOff>
    </xdr:from>
    <xdr:ext cx="304800" cy="304800"/>
    <xdr:sp macro="" textlink="">
      <xdr:nvSpPr>
        <xdr:cNvPr id="194" name="AutoShape 1" descr="Resultado de imagem para r-1 placa">
          <a:extLst>
            <a:ext uri="{FF2B5EF4-FFF2-40B4-BE49-F238E27FC236}">
              <a16:creationId xmlns:a16="http://schemas.microsoft.com/office/drawing/2014/main" id="{FAA53662-8543-4E8B-8122-66C712A149CD}"/>
            </a:ext>
          </a:extLst>
        </xdr:cNvPr>
        <xdr:cNvSpPr>
          <a:spLocks noChangeAspect="1" noChangeArrowheads="1"/>
        </xdr:cNvSpPr>
      </xdr:nvSpPr>
      <xdr:spPr bwMode="auto">
        <a:xfrm>
          <a:off x="5762625" y="19812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2</xdr:col>
      <xdr:colOff>0</xdr:colOff>
      <xdr:row>8</xdr:row>
      <xdr:rowOff>0</xdr:rowOff>
    </xdr:from>
    <xdr:ext cx="304800" cy="304800"/>
    <xdr:sp macro="" textlink="">
      <xdr:nvSpPr>
        <xdr:cNvPr id="195" name="AutoShape 2" descr="Resultado de imagem para r-1 placa">
          <a:extLst>
            <a:ext uri="{FF2B5EF4-FFF2-40B4-BE49-F238E27FC236}">
              <a16:creationId xmlns:a16="http://schemas.microsoft.com/office/drawing/2014/main" id="{750A0284-5721-425A-8BB9-CC05B5BD2C66}"/>
            </a:ext>
          </a:extLst>
        </xdr:cNvPr>
        <xdr:cNvSpPr>
          <a:spLocks noChangeAspect="1" noChangeArrowheads="1"/>
        </xdr:cNvSpPr>
      </xdr:nvSpPr>
      <xdr:spPr bwMode="auto">
        <a:xfrm>
          <a:off x="5762625" y="19812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2</xdr:col>
      <xdr:colOff>0</xdr:colOff>
      <xdr:row>8</xdr:row>
      <xdr:rowOff>0</xdr:rowOff>
    </xdr:from>
    <xdr:ext cx="304800" cy="304800"/>
    <xdr:sp macro="" textlink="">
      <xdr:nvSpPr>
        <xdr:cNvPr id="196" name="AutoShape 1" descr="Resultado de imagem para r-1 placa">
          <a:extLst>
            <a:ext uri="{FF2B5EF4-FFF2-40B4-BE49-F238E27FC236}">
              <a16:creationId xmlns:a16="http://schemas.microsoft.com/office/drawing/2014/main" id="{3448E8D3-27CF-4FA2-895F-5949CBFF45C7}"/>
            </a:ext>
          </a:extLst>
        </xdr:cNvPr>
        <xdr:cNvSpPr>
          <a:spLocks noChangeAspect="1" noChangeArrowheads="1"/>
        </xdr:cNvSpPr>
      </xdr:nvSpPr>
      <xdr:spPr bwMode="auto">
        <a:xfrm>
          <a:off x="5762625" y="19812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2</xdr:col>
      <xdr:colOff>0</xdr:colOff>
      <xdr:row>8</xdr:row>
      <xdr:rowOff>0</xdr:rowOff>
    </xdr:from>
    <xdr:ext cx="304800" cy="304800"/>
    <xdr:sp macro="" textlink="">
      <xdr:nvSpPr>
        <xdr:cNvPr id="197" name="AutoShape 2" descr="Resultado de imagem para r-1 placa">
          <a:extLst>
            <a:ext uri="{FF2B5EF4-FFF2-40B4-BE49-F238E27FC236}">
              <a16:creationId xmlns:a16="http://schemas.microsoft.com/office/drawing/2014/main" id="{533A8438-1788-4561-9801-77E243449F3A}"/>
            </a:ext>
          </a:extLst>
        </xdr:cNvPr>
        <xdr:cNvSpPr>
          <a:spLocks noChangeAspect="1" noChangeArrowheads="1"/>
        </xdr:cNvSpPr>
      </xdr:nvSpPr>
      <xdr:spPr bwMode="auto">
        <a:xfrm>
          <a:off x="5762625" y="19812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2</xdr:col>
      <xdr:colOff>0</xdr:colOff>
      <xdr:row>8</xdr:row>
      <xdr:rowOff>0</xdr:rowOff>
    </xdr:from>
    <xdr:ext cx="304800" cy="304800"/>
    <xdr:sp macro="" textlink="">
      <xdr:nvSpPr>
        <xdr:cNvPr id="198" name="AutoShape 1" descr="Resultado de imagem para r-1 placa">
          <a:extLst>
            <a:ext uri="{FF2B5EF4-FFF2-40B4-BE49-F238E27FC236}">
              <a16:creationId xmlns:a16="http://schemas.microsoft.com/office/drawing/2014/main" id="{BA22157E-16E4-40BC-8906-813F1968E472}"/>
            </a:ext>
          </a:extLst>
        </xdr:cNvPr>
        <xdr:cNvSpPr>
          <a:spLocks noChangeAspect="1" noChangeArrowheads="1"/>
        </xdr:cNvSpPr>
      </xdr:nvSpPr>
      <xdr:spPr bwMode="auto">
        <a:xfrm>
          <a:off x="5762625" y="19812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2</xdr:col>
      <xdr:colOff>0</xdr:colOff>
      <xdr:row>8</xdr:row>
      <xdr:rowOff>0</xdr:rowOff>
    </xdr:from>
    <xdr:ext cx="304800" cy="304800"/>
    <xdr:sp macro="" textlink="">
      <xdr:nvSpPr>
        <xdr:cNvPr id="199" name="AutoShape 2" descr="Resultado de imagem para r-1 placa">
          <a:extLst>
            <a:ext uri="{FF2B5EF4-FFF2-40B4-BE49-F238E27FC236}">
              <a16:creationId xmlns:a16="http://schemas.microsoft.com/office/drawing/2014/main" id="{DA84D867-7A6C-448A-BBA6-969669D22A3A}"/>
            </a:ext>
          </a:extLst>
        </xdr:cNvPr>
        <xdr:cNvSpPr>
          <a:spLocks noChangeAspect="1" noChangeArrowheads="1"/>
        </xdr:cNvSpPr>
      </xdr:nvSpPr>
      <xdr:spPr bwMode="auto">
        <a:xfrm>
          <a:off x="5762625" y="19812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2</xdr:col>
      <xdr:colOff>0</xdr:colOff>
      <xdr:row>8</xdr:row>
      <xdr:rowOff>0</xdr:rowOff>
    </xdr:from>
    <xdr:ext cx="304800" cy="304800"/>
    <xdr:sp macro="" textlink="">
      <xdr:nvSpPr>
        <xdr:cNvPr id="200" name="AutoShape 1" descr="Resultado de imagem para r-1 placa">
          <a:extLst>
            <a:ext uri="{FF2B5EF4-FFF2-40B4-BE49-F238E27FC236}">
              <a16:creationId xmlns:a16="http://schemas.microsoft.com/office/drawing/2014/main" id="{5CE3A02E-65E3-4E7F-8F73-37690F12908A}"/>
            </a:ext>
          </a:extLst>
        </xdr:cNvPr>
        <xdr:cNvSpPr>
          <a:spLocks noChangeAspect="1" noChangeArrowheads="1"/>
        </xdr:cNvSpPr>
      </xdr:nvSpPr>
      <xdr:spPr bwMode="auto">
        <a:xfrm>
          <a:off x="5762625" y="19812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2</xdr:col>
      <xdr:colOff>0</xdr:colOff>
      <xdr:row>8</xdr:row>
      <xdr:rowOff>0</xdr:rowOff>
    </xdr:from>
    <xdr:ext cx="304800" cy="304800"/>
    <xdr:sp macro="" textlink="">
      <xdr:nvSpPr>
        <xdr:cNvPr id="201" name="AutoShape 2" descr="Resultado de imagem para r-1 placa">
          <a:extLst>
            <a:ext uri="{FF2B5EF4-FFF2-40B4-BE49-F238E27FC236}">
              <a16:creationId xmlns:a16="http://schemas.microsoft.com/office/drawing/2014/main" id="{A58CB882-E4CE-4BD0-A8AB-DA6958079FCE}"/>
            </a:ext>
          </a:extLst>
        </xdr:cNvPr>
        <xdr:cNvSpPr>
          <a:spLocks noChangeAspect="1" noChangeArrowheads="1"/>
        </xdr:cNvSpPr>
      </xdr:nvSpPr>
      <xdr:spPr bwMode="auto">
        <a:xfrm>
          <a:off x="5762625" y="19812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2</xdr:col>
      <xdr:colOff>0</xdr:colOff>
      <xdr:row>8</xdr:row>
      <xdr:rowOff>0</xdr:rowOff>
    </xdr:from>
    <xdr:ext cx="304800" cy="304800"/>
    <xdr:sp macro="" textlink="">
      <xdr:nvSpPr>
        <xdr:cNvPr id="202" name="AutoShape 1" descr="Resultado de imagem para r-1 placa">
          <a:extLst>
            <a:ext uri="{FF2B5EF4-FFF2-40B4-BE49-F238E27FC236}">
              <a16:creationId xmlns:a16="http://schemas.microsoft.com/office/drawing/2014/main" id="{16783AA0-6ADF-41A6-A3EA-A35B53CA2A73}"/>
            </a:ext>
          </a:extLst>
        </xdr:cNvPr>
        <xdr:cNvSpPr>
          <a:spLocks noChangeAspect="1" noChangeArrowheads="1"/>
        </xdr:cNvSpPr>
      </xdr:nvSpPr>
      <xdr:spPr bwMode="auto">
        <a:xfrm>
          <a:off x="5762625" y="19812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2</xdr:col>
      <xdr:colOff>0</xdr:colOff>
      <xdr:row>8</xdr:row>
      <xdr:rowOff>0</xdr:rowOff>
    </xdr:from>
    <xdr:ext cx="304800" cy="304800"/>
    <xdr:sp macro="" textlink="">
      <xdr:nvSpPr>
        <xdr:cNvPr id="203" name="AutoShape 2" descr="Resultado de imagem para r-1 placa">
          <a:extLst>
            <a:ext uri="{FF2B5EF4-FFF2-40B4-BE49-F238E27FC236}">
              <a16:creationId xmlns:a16="http://schemas.microsoft.com/office/drawing/2014/main" id="{A0072AEC-030A-41C0-B424-1E51E0D24CCE}"/>
            </a:ext>
          </a:extLst>
        </xdr:cNvPr>
        <xdr:cNvSpPr>
          <a:spLocks noChangeAspect="1" noChangeArrowheads="1"/>
        </xdr:cNvSpPr>
      </xdr:nvSpPr>
      <xdr:spPr bwMode="auto">
        <a:xfrm>
          <a:off x="5762625" y="19812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2</xdr:col>
      <xdr:colOff>0</xdr:colOff>
      <xdr:row>8</xdr:row>
      <xdr:rowOff>0</xdr:rowOff>
    </xdr:from>
    <xdr:ext cx="304800" cy="304800"/>
    <xdr:sp macro="" textlink="">
      <xdr:nvSpPr>
        <xdr:cNvPr id="204" name="AutoShape 1" descr="Resultado de imagem para r-1 placa">
          <a:extLst>
            <a:ext uri="{FF2B5EF4-FFF2-40B4-BE49-F238E27FC236}">
              <a16:creationId xmlns:a16="http://schemas.microsoft.com/office/drawing/2014/main" id="{FD2C38D4-A844-4066-900B-A5F47F999FF9}"/>
            </a:ext>
          </a:extLst>
        </xdr:cNvPr>
        <xdr:cNvSpPr>
          <a:spLocks noChangeAspect="1" noChangeArrowheads="1"/>
        </xdr:cNvSpPr>
      </xdr:nvSpPr>
      <xdr:spPr bwMode="auto">
        <a:xfrm>
          <a:off x="5762625" y="19812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2</xdr:col>
      <xdr:colOff>0</xdr:colOff>
      <xdr:row>8</xdr:row>
      <xdr:rowOff>0</xdr:rowOff>
    </xdr:from>
    <xdr:ext cx="304800" cy="304800"/>
    <xdr:sp macro="" textlink="">
      <xdr:nvSpPr>
        <xdr:cNvPr id="205" name="AutoShape 2" descr="Resultado de imagem para r-1 placa">
          <a:extLst>
            <a:ext uri="{FF2B5EF4-FFF2-40B4-BE49-F238E27FC236}">
              <a16:creationId xmlns:a16="http://schemas.microsoft.com/office/drawing/2014/main" id="{29FE4D38-38D6-4B1E-B16B-E414D154CF8E}"/>
            </a:ext>
          </a:extLst>
        </xdr:cNvPr>
        <xdr:cNvSpPr>
          <a:spLocks noChangeAspect="1" noChangeArrowheads="1"/>
        </xdr:cNvSpPr>
      </xdr:nvSpPr>
      <xdr:spPr bwMode="auto">
        <a:xfrm>
          <a:off x="5762625" y="19812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2</xdr:col>
      <xdr:colOff>0</xdr:colOff>
      <xdr:row>8</xdr:row>
      <xdr:rowOff>0</xdr:rowOff>
    </xdr:from>
    <xdr:ext cx="304800" cy="304800"/>
    <xdr:sp macro="" textlink="">
      <xdr:nvSpPr>
        <xdr:cNvPr id="206" name="AutoShape 1" descr="Resultado de imagem para r-1 placa">
          <a:extLst>
            <a:ext uri="{FF2B5EF4-FFF2-40B4-BE49-F238E27FC236}">
              <a16:creationId xmlns:a16="http://schemas.microsoft.com/office/drawing/2014/main" id="{66CE6159-6B80-4FF2-A40C-596F76AD21D8}"/>
            </a:ext>
          </a:extLst>
        </xdr:cNvPr>
        <xdr:cNvSpPr>
          <a:spLocks noChangeAspect="1" noChangeArrowheads="1"/>
        </xdr:cNvSpPr>
      </xdr:nvSpPr>
      <xdr:spPr bwMode="auto">
        <a:xfrm>
          <a:off x="5762625" y="19812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2</xdr:col>
      <xdr:colOff>0</xdr:colOff>
      <xdr:row>8</xdr:row>
      <xdr:rowOff>0</xdr:rowOff>
    </xdr:from>
    <xdr:ext cx="304800" cy="304800"/>
    <xdr:sp macro="" textlink="">
      <xdr:nvSpPr>
        <xdr:cNvPr id="207" name="AutoShape 2" descr="Resultado de imagem para r-1 placa">
          <a:extLst>
            <a:ext uri="{FF2B5EF4-FFF2-40B4-BE49-F238E27FC236}">
              <a16:creationId xmlns:a16="http://schemas.microsoft.com/office/drawing/2014/main" id="{8C59C785-0F26-4D2E-BCE4-311433CA9D75}"/>
            </a:ext>
          </a:extLst>
        </xdr:cNvPr>
        <xdr:cNvSpPr>
          <a:spLocks noChangeAspect="1" noChangeArrowheads="1"/>
        </xdr:cNvSpPr>
      </xdr:nvSpPr>
      <xdr:spPr bwMode="auto">
        <a:xfrm>
          <a:off x="5762625" y="19812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2</xdr:col>
      <xdr:colOff>0</xdr:colOff>
      <xdr:row>8</xdr:row>
      <xdr:rowOff>0</xdr:rowOff>
    </xdr:from>
    <xdr:ext cx="304800" cy="304800"/>
    <xdr:sp macro="" textlink="">
      <xdr:nvSpPr>
        <xdr:cNvPr id="208" name="AutoShape 1" descr="Resultado de imagem para r-1 placa">
          <a:extLst>
            <a:ext uri="{FF2B5EF4-FFF2-40B4-BE49-F238E27FC236}">
              <a16:creationId xmlns:a16="http://schemas.microsoft.com/office/drawing/2014/main" id="{B3649485-549B-40EE-8F55-6C2CCED92BFF}"/>
            </a:ext>
          </a:extLst>
        </xdr:cNvPr>
        <xdr:cNvSpPr>
          <a:spLocks noChangeAspect="1" noChangeArrowheads="1"/>
        </xdr:cNvSpPr>
      </xdr:nvSpPr>
      <xdr:spPr bwMode="auto">
        <a:xfrm>
          <a:off x="5762625" y="19812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2</xdr:col>
      <xdr:colOff>0</xdr:colOff>
      <xdr:row>8</xdr:row>
      <xdr:rowOff>0</xdr:rowOff>
    </xdr:from>
    <xdr:ext cx="304800" cy="304800"/>
    <xdr:sp macro="" textlink="">
      <xdr:nvSpPr>
        <xdr:cNvPr id="209" name="AutoShape 2" descr="Resultado de imagem para r-1 placa">
          <a:extLst>
            <a:ext uri="{FF2B5EF4-FFF2-40B4-BE49-F238E27FC236}">
              <a16:creationId xmlns:a16="http://schemas.microsoft.com/office/drawing/2014/main" id="{03D25D5A-FCFA-4668-8E83-C54A9FB1B7BB}"/>
            </a:ext>
          </a:extLst>
        </xdr:cNvPr>
        <xdr:cNvSpPr>
          <a:spLocks noChangeAspect="1" noChangeArrowheads="1"/>
        </xdr:cNvSpPr>
      </xdr:nvSpPr>
      <xdr:spPr bwMode="auto">
        <a:xfrm>
          <a:off x="5762625" y="19812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2</xdr:col>
      <xdr:colOff>0</xdr:colOff>
      <xdr:row>8</xdr:row>
      <xdr:rowOff>0</xdr:rowOff>
    </xdr:from>
    <xdr:ext cx="304800" cy="304800"/>
    <xdr:sp macro="" textlink="">
      <xdr:nvSpPr>
        <xdr:cNvPr id="210" name="AutoShape 1" descr="Resultado de imagem para r-1 placa">
          <a:extLst>
            <a:ext uri="{FF2B5EF4-FFF2-40B4-BE49-F238E27FC236}">
              <a16:creationId xmlns:a16="http://schemas.microsoft.com/office/drawing/2014/main" id="{C0758923-F2EA-4320-95B8-4FDC27C7C75B}"/>
            </a:ext>
          </a:extLst>
        </xdr:cNvPr>
        <xdr:cNvSpPr>
          <a:spLocks noChangeAspect="1" noChangeArrowheads="1"/>
        </xdr:cNvSpPr>
      </xdr:nvSpPr>
      <xdr:spPr bwMode="auto">
        <a:xfrm>
          <a:off x="5762625" y="19812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2</xdr:col>
      <xdr:colOff>0</xdr:colOff>
      <xdr:row>8</xdr:row>
      <xdr:rowOff>0</xdr:rowOff>
    </xdr:from>
    <xdr:ext cx="304800" cy="304800"/>
    <xdr:sp macro="" textlink="">
      <xdr:nvSpPr>
        <xdr:cNvPr id="211" name="AutoShape 2" descr="Resultado de imagem para r-1 placa">
          <a:extLst>
            <a:ext uri="{FF2B5EF4-FFF2-40B4-BE49-F238E27FC236}">
              <a16:creationId xmlns:a16="http://schemas.microsoft.com/office/drawing/2014/main" id="{FE3587B7-EF50-477D-B330-1EDA33F6D6AE}"/>
            </a:ext>
          </a:extLst>
        </xdr:cNvPr>
        <xdr:cNvSpPr>
          <a:spLocks noChangeAspect="1" noChangeArrowheads="1"/>
        </xdr:cNvSpPr>
      </xdr:nvSpPr>
      <xdr:spPr bwMode="auto">
        <a:xfrm>
          <a:off x="5762625" y="19812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2</xdr:col>
      <xdr:colOff>0</xdr:colOff>
      <xdr:row>8</xdr:row>
      <xdr:rowOff>0</xdr:rowOff>
    </xdr:from>
    <xdr:ext cx="304800" cy="304800"/>
    <xdr:sp macro="" textlink="">
      <xdr:nvSpPr>
        <xdr:cNvPr id="212" name="AutoShape 1" descr="Resultado de imagem para r-1 placa">
          <a:extLst>
            <a:ext uri="{FF2B5EF4-FFF2-40B4-BE49-F238E27FC236}">
              <a16:creationId xmlns:a16="http://schemas.microsoft.com/office/drawing/2014/main" id="{43A883B7-74CF-42B9-A297-B920466AB745}"/>
            </a:ext>
          </a:extLst>
        </xdr:cNvPr>
        <xdr:cNvSpPr>
          <a:spLocks noChangeAspect="1" noChangeArrowheads="1"/>
        </xdr:cNvSpPr>
      </xdr:nvSpPr>
      <xdr:spPr bwMode="auto">
        <a:xfrm>
          <a:off x="5762625" y="19812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2</xdr:col>
      <xdr:colOff>0</xdr:colOff>
      <xdr:row>8</xdr:row>
      <xdr:rowOff>0</xdr:rowOff>
    </xdr:from>
    <xdr:ext cx="304800" cy="304800"/>
    <xdr:sp macro="" textlink="">
      <xdr:nvSpPr>
        <xdr:cNvPr id="213" name="AutoShape 2" descr="Resultado de imagem para r-1 placa">
          <a:extLst>
            <a:ext uri="{FF2B5EF4-FFF2-40B4-BE49-F238E27FC236}">
              <a16:creationId xmlns:a16="http://schemas.microsoft.com/office/drawing/2014/main" id="{03A6DF4C-7470-42F1-BBE8-5479D34AF8DB}"/>
            </a:ext>
          </a:extLst>
        </xdr:cNvPr>
        <xdr:cNvSpPr>
          <a:spLocks noChangeAspect="1" noChangeArrowheads="1"/>
        </xdr:cNvSpPr>
      </xdr:nvSpPr>
      <xdr:spPr bwMode="auto">
        <a:xfrm>
          <a:off x="5762625" y="19812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2</xdr:col>
      <xdr:colOff>0</xdr:colOff>
      <xdr:row>8</xdr:row>
      <xdr:rowOff>0</xdr:rowOff>
    </xdr:from>
    <xdr:ext cx="304800" cy="304800"/>
    <xdr:sp macro="" textlink="">
      <xdr:nvSpPr>
        <xdr:cNvPr id="214" name="AutoShape 1" descr="Resultado de imagem para r-1 placa">
          <a:extLst>
            <a:ext uri="{FF2B5EF4-FFF2-40B4-BE49-F238E27FC236}">
              <a16:creationId xmlns:a16="http://schemas.microsoft.com/office/drawing/2014/main" id="{AD07130A-7DFC-49E1-8241-77B3154B1C37}"/>
            </a:ext>
          </a:extLst>
        </xdr:cNvPr>
        <xdr:cNvSpPr>
          <a:spLocks noChangeAspect="1" noChangeArrowheads="1"/>
        </xdr:cNvSpPr>
      </xdr:nvSpPr>
      <xdr:spPr bwMode="auto">
        <a:xfrm>
          <a:off x="5762625" y="19812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2</xdr:col>
      <xdr:colOff>0</xdr:colOff>
      <xdr:row>8</xdr:row>
      <xdr:rowOff>0</xdr:rowOff>
    </xdr:from>
    <xdr:ext cx="304800" cy="304800"/>
    <xdr:sp macro="" textlink="">
      <xdr:nvSpPr>
        <xdr:cNvPr id="215" name="AutoShape 2" descr="Resultado de imagem para r-1 placa">
          <a:extLst>
            <a:ext uri="{FF2B5EF4-FFF2-40B4-BE49-F238E27FC236}">
              <a16:creationId xmlns:a16="http://schemas.microsoft.com/office/drawing/2014/main" id="{DCA134B8-7314-44C5-A21E-A526CA439C16}"/>
            </a:ext>
          </a:extLst>
        </xdr:cNvPr>
        <xdr:cNvSpPr>
          <a:spLocks noChangeAspect="1" noChangeArrowheads="1"/>
        </xdr:cNvSpPr>
      </xdr:nvSpPr>
      <xdr:spPr bwMode="auto">
        <a:xfrm>
          <a:off x="5762625" y="19812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2</xdr:col>
      <xdr:colOff>0</xdr:colOff>
      <xdr:row>8</xdr:row>
      <xdr:rowOff>0</xdr:rowOff>
    </xdr:from>
    <xdr:ext cx="304800" cy="304800"/>
    <xdr:sp macro="" textlink="">
      <xdr:nvSpPr>
        <xdr:cNvPr id="216" name="AutoShape 1" descr="Resultado de imagem para r-1 placa">
          <a:extLst>
            <a:ext uri="{FF2B5EF4-FFF2-40B4-BE49-F238E27FC236}">
              <a16:creationId xmlns:a16="http://schemas.microsoft.com/office/drawing/2014/main" id="{E4483B5F-1ECF-47E2-924F-12F75A5D4FF3}"/>
            </a:ext>
          </a:extLst>
        </xdr:cNvPr>
        <xdr:cNvSpPr>
          <a:spLocks noChangeAspect="1" noChangeArrowheads="1"/>
        </xdr:cNvSpPr>
      </xdr:nvSpPr>
      <xdr:spPr bwMode="auto">
        <a:xfrm>
          <a:off x="5762625" y="19812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2</xdr:col>
      <xdr:colOff>0</xdr:colOff>
      <xdr:row>8</xdr:row>
      <xdr:rowOff>0</xdr:rowOff>
    </xdr:from>
    <xdr:ext cx="304800" cy="304800"/>
    <xdr:sp macro="" textlink="">
      <xdr:nvSpPr>
        <xdr:cNvPr id="217" name="AutoShape 2" descr="Resultado de imagem para r-1 placa">
          <a:extLst>
            <a:ext uri="{FF2B5EF4-FFF2-40B4-BE49-F238E27FC236}">
              <a16:creationId xmlns:a16="http://schemas.microsoft.com/office/drawing/2014/main" id="{B2B89C2C-199F-4A11-9E22-5D422E4055D4}"/>
            </a:ext>
          </a:extLst>
        </xdr:cNvPr>
        <xdr:cNvSpPr>
          <a:spLocks noChangeAspect="1" noChangeArrowheads="1"/>
        </xdr:cNvSpPr>
      </xdr:nvSpPr>
      <xdr:spPr bwMode="auto">
        <a:xfrm>
          <a:off x="5762625" y="19812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123825</xdr:colOff>
      <xdr:row>17</xdr:row>
      <xdr:rowOff>19050</xdr:rowOff>
    </xdr:from>
    <xdr:to>
      <xdr:col>9</xdr:col>
      <xdr:colOff>323850</xdr:colOff>
      <xdr:row>32</xdr:row>
      <xdr:rowOff>180976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ADBFC471-275D-462B-AB25-48CE541A4274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8750" t="13586" r="24716" b="23999"/>
        <a:stretch/>
      </xdr:blipFill>
      <xdr:spPr>
        <a:xfrm>
          <a:off x="123825" y="3257550"/>
          <a:ext cx="5686425" cy="3019426"/>
        </a:xfrm>
        <a:prstGeom prst="rect">
          <a:avLst/>
        </a:prstGeom>
        <a:ln w="38100" cap="sq">
          <a:solidFill>
            <a:srgbClr val="000000"/>
          </a:solidFill>
          <a:prstDash val="solid"/>
          <a:miter lim="800000"/>
        </a:ln>
        <a:effectLst>
          <a:outerShdw blurRad="50800" dist="38100" dir="2700000" algn="tl" rotWithShape="0">
            <a:srgbClr val="000000">
              <a:alpha val="43000"/>
            </a:srgbClr>
          </a:outerShdw>
        </a:effectLst>
      </xdr:spPr>
    </xdr:pic>
    <xdr:clientData/>
  </xdr:twoCellAnchor>
  <xdr:twoCellAnchor>
    <xdr:from>
      <xdr:col>0</xdr:col>
      <xdr:colOff>152401</xdr:colOff>
      <xdr:row>17</xdr:row>
      <xdr:rowOff>47625</xdr:rowOff>
    </xdr:from>
    <xdr:to>
      <xdr:col>1</xdr:col>
      <xdr:colOff>561975</xdr:colOff>
      <xdr:row>18</xdr:row>
      <xdr:rowOff>133350</xdr:rowOff>
    </xdr:to>
    <xdr:sp macro="" textlink="">
      <xdr:nvSpPr>
        <xdr:cNvPr id="3" name="CaixaDeTexto 2">
          <a:extLst>
            <a:ext uri="{FF2B5EF4-FFF2-40B4-BE49-F238E27FC236}">
              <a16:creationId xmlns:a16="http://schemas.microsoft.com/office/drawing/2014/main" id="{89C72824-555A-4608-A717-5256C103CA20}"/>
            </a:ext>
          </a:extLst>
        </xdr:cNvPr>
        <xdr:cNvSpPr txBox="1"/>
      </xdr:nvSpPr>
      <xdr:spPr>
        <a:xfrm>
          <a:off x="152401" y="3286125"/>
          <a:ext cx="1019174" cy="276225"/>
        </a:xfrm>
        <a:prstGeom prst="rect">
          <a:avLst/>
        </a:prstGeom>
        <a:ln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t-BR" sz="1100" b="1"/>
            <a:t>PISTA</a:t>
          </a:r>
          <a:r>
            <a:rPr lang="pt-BR" sz="1100" b="1" baseline="0"/>
            <a:t> DUPLA</a:t>
          </a:r>
          <a:endParaRPr lang="pt-BR" sz="1100" b="1"/>
        </a:p>
      </xdr:txBody>
    </xdr:sp>
    <xdr:clientData/>
  </xdr:twoCellAnchor>
  <xdr:twoCellAnchor editAs="oneCell">
    <xdr:from>
      <xdr:col>0</xdr:col>
      <xdr:colOff>95250</xdr:colOff>
      <xdr:row>34</xdr:row>
      <xdr:rowOff>66675</xdr:rowOff>
    </xdr:from>
    <xdr:to>
      <xdr:col>16</xdr:col>
      <xdr:colOff>400050</xdr:colOff>
      <xdr:row>65</xdr:row>
      <xdr:rowOff>40114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4F58630D-472F-44C3-A9F1-454A66EB57D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6543675"/>
          <a:ext cx="10058400" cy="5878939"/>
        </a:xfrm>
        <a:prstGeom prst="rect">
          <a:avLst/>
        </a:prstGeom>
        <a:ln w="38100" cap="sq">
          <a:solidFill>
            <a:srgbClr val="000000"/>
          </a:solidFill>
          <a:prstDash val="solid"/>
          <a:miter lim="800000"/>
        </a:ln>
        <a:effectLst>
          <a:outerShdw blurRad="50800" dist="38100" dir="2700000" algn="tl" rotWithShape="0">
            <a:srgbClr val="000000">
              <a:alpha val="43000"/>
            </a:srgbClr>
          </a:outerShdw>
        </a:effectLst>
      </xdr:spPr>
    </xdr:pic>
    <xdr:clientData/>
  </xdr:twoCellAnchor>
  <xdr:twoCellAnchor editAs="oneCell">
    <xdr:from>
      <xdr:col>0</xdr:col>
      <xdr:colOff>219075</xdr:colOff>
      <xdr:row>0</xdr:row>
      <xdr:rowOff>152400</xdr:rowOff>
    </xdr:from>
    <xdr:to>
      <xdr:col>7</xdr:col>
      <xdr:colOff>447675</xdr:colOff>
      <xdr:row>16</xdr:row>
      <xdr:rowOff>47625</xdr:rowOff>
    </xdr:to>
    <xdr:pic>
      <xdr:nvPicPr>
        <xdr:cNvPr id="5" name="Imagem 4">
          <a:extLst>
            <a:ext uri="{FF2B5EF4-FFF2-40B4-BE49-F238E27FC236}">
              <a16:creationId xmlns:a16="http://schemas.microsoft.com/office/drawing/2014/main" id="{C0A1CA45-BB71-4905-AF25-18FBFE09BF45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6704" t="6905" r="28598" b="32122"/>
        <a:stretch/>
      </xdr:blipFill>
      <xdr:spPr>
        <a:xfrm>
          <a:off x="219075" y="152400"/>
          <a:ext cx="4495800" cy="2943225"/>
        </a:xfrm>
        <a:prstGeom prst="rect">
          <a:avLst/>
        </a:prstGeom>
        <a:ln w="38100" cap="sq">
          <a:solidFill>
            <a:srgbClr val="000000"/>
          </a:solidFill>
          <a:prstDash val="solid"/>
          <a:miter lim="800000"/>
        </a:ln>
        <a:effectLst>
          <a:outerShdw blurRad="50800" dist="38100" dir="2700000" algn="tl" rotWithShape="0">
            <a:srgbClr val="000000">
              <a:alpha val="43000"/>
            </a:srgbClr>
          </a:outerShdw>
        </a:effectLst>
      </xdr:spPr>
    </xdr:pic>
    <xdr:clientData/>
  </xdr:twoCellAnchor>
  <xdr:twoCellAnchor>
    <xdr:from>
      <xdr:col>0</xdr:col>
      <xdr:colOff>142874</xdr:colOff>
      <xdr:row>34</xdr:row>
      <xdr:rowOff>114301</xdr:rowOff>
    </xdr:from>
    <xdr:to>
      <xdr:col>3</xdr:col>
      <xdr:colOff>609599</xdr:colOff>
      <xdr:row>35</xdr:row>
      <xdr:rowOff>171451</xdr:rowOff>
    </xdr:to>
    <xdr:sp macro="" textlink="">
      <xdr:nvSpPr>
        <xdr:cNvPr id="6" name="CaixaDeTexto 5">
          <a:extLst>
            <a:ext uri="{FF2B5EF4-FFF2-40B4-BE49-F238E27FC236}">
              <a16:creationId xmlns:a16="http://schemas.microsoft.com/office/drawing/2014/main" id="{4F92BE26-0E9F-4D1B-A7D2-38AEC729AD3F}"/>
            </a:ext>
          </a:extLst>
        </xdr:cNvPr>
        <xdr:cNvSpPr txBox="1"/>
      </xdr:nvSpPr>
      <xdr:spPr>
        <a:xfrm>
          <a:off x="142874" y="6591301"/>
          <a:ext cx="2295525" cy="247650"/>
        </a:xfrm>
        <a:prstGeom prst="rect">
          <a:avLst/>
        </a:prstGeom>
        <a:ln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t-BR" sz="1100" b="1"/>
            <a:t>PISTA</a:t>
          </a:r>
          <a:r>
            <a:rPr lang="pt-BR" sz="1100" b="1" baseline="0"/>
            <a:t> SIMPLES/DUPLA - MARGINAIS</a:t>
          </a:r>
          <a:endParaRPr lang="pt-BR" sz="1100" b="1"/>
        </a:p>
      </xdr:txBody>
    </xdr:sp>
    <xdr:clientData/>
  </xdr:twoCellAnchor>
  <xdr:twoCellAnchor>
    <xdr:from>
      <xdr:col>0</xdr:col>
      <xdr:colOff>266701</xdr:colOff>
      <xdr:row>1</xdr:row>
      <xdr:rowOff>0</xdr:rowOff>
    </xdr:from>
    <xdr:to>
      <xdr:col>2</xdr:col>
      <xdr:colOff>133351</xdr:colOff>
      <xdr:row>2</xdr:row>
      <xdr:rowOff>85725</xdr:rowOff>
    </xdr:to>
    <xdr:sp macro="" textlink="">
      <xdr:nvSpPr>
        <xdr:cNvPr id="7" name="CaixaDeTexto 6">
          <a:extLst>
            <a:ext uri="{FF2B5EF4-FFF2-40B4-BE49-F238E27FC236}">
              <a16:creationId xmlns:a16="http://schemas.microsoft.com/office/drawing/2014/main" id="{80FEC0C4-A0F8-4439-9741-2EE3B2466B3B}"/>
            </a:ext>
          </a:extLst>
        </xdr:cNvPr>
        <xdr:cNvSpPr txBox="1"/>
      </xdr:nvSpPr>
      <xdr:spPr>
        <a:xfrm>
          <a:off x="266701" y="190500"/>
          <a:ext cx="1085850" cy="276225"/>
        </a:xfrm>
        <a:prstGeom prst="rect">
          <a:avLst/>
        </a:prstGeom>
        <a:ln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t-BR" sz="1100" b="1"/>
            <a:t>PISTA</a:t>
          </a:r>
          <a:r>
            <a:rPr lang="pt-BR" sz="1100" b="1" baseline="0"/>
            <a:t> SIMPLES</a:t>
          </a:r>
          <a:endParaRPr lang="pt-BR" sz="1100" b="1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3.1.5%20-%20INTERVEN&#199;&#213;ES%20REALIZADAS%20-%20SV%201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FBSA00535\dyna01\ClaudioFerreira\Excel\OR960887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BR_LEGAL\LOTE73\INVENT&#193;RIO\BR_101\LOTE73_BR101_INVENT-R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PRANCHA"/>
      <sheetName val="CLASSE"/>
      <sheetName val="SNV"/>
      <sheetName val="LEGENDAS"/>
      <sheetName val="CREMA"/>
      <sheetName val="VDM"/>
      <sheetName val="DG"/>
      <sheetName val="PERFIS_MT"/>
      <sheetName val="SV1"/>
      <sheetName val="DICIONÁRIO"/>
      <sheetName val="Cód"/>
      <sheetName val="Lado"/>
      <sheetName val="Inscr. Pav."/>
      <sheetName val="legendas_cadastro"/>
    </sheetNames>
    <sheetDataSet>
      <sheetData sheetId="0" refreshError="1"/>
      <sheetData sheetId="1">
        <row r="2">
          <cell r="A2">
            <v>374100</v>
          </cell>
          <cell r="B2">
            <v>1</v>
          </cell>
        </row>
        <row r="3">
          <cell r="A3">
            <v>374450</v>
          </cell>
          <cell r="B3">
            <v>2</v>
          </cell>
        </row>
        <row r="4">
          <cell r="A4">
            <v>374800</v>
          </cell>
          <cell r="B4">
            <v>3</v>
          </cell>
        </row>
        <row r="5">
          <cell r="A5">
            <v>375150</v>
          </cell>
          <cell r="B5">
            <v>4</v>
          </cell>
        </row>
        <row r="6">
          <cell r="A6">
            <v>375500</v>
          </cell>
          <cell r="B6">
            <v>5</v>
          </cell>
        </row>
        <row r="7">
          <cell r="A7">
            <v>375850</v>
          </cell>
          <cell r="B7">
            <v>6</v>
          </cell>
        </row>
        <row r="8">
          <cell r="A8">
            <v>376200</v>
          </cell>
          <cell r="B8">
            <v>7</v>
          </cell>
        </row>
        <row r="9">
          <cell r="A9">
            <v>376550</v>
          </cell>
          <cell r="B9">
            <v>8</v>
          </cell>
        </row>
        <row r="10">
          <cell r="A10">
            <v>376900</v>
          </cell>
          <cell r="B10">
            <v>9</v>
          </cell>
        </row>
        <row r="11">
          <cell r="A11">
            <v>377250</v>
          </cell>
          <cell r="B11">
            <v>10</v>
          </cell>
        </row>
        <row r="12">
          <cell r="A12">
            <v>377600</v>
          </cell>
          <cell r="B12">
            <v>11</v>
          </cell>
        </row>
        <row r="13">
          <cell r="A13">
            <v>377950</v>
          </cell>
          <cell r="B13">
            <v>12</v>
          </cell>
        </row>
        <row r="14">
          <cell r="A14">
            <v>378300</v>
          </cell>
          <cell r="B14">
            <v>13</v>
          </cell>
        </row>
        <row r="15">
          <cell r="A15">
            <v>378650</v>
          </cell>
          <cell r="B15">
            <v>14</v>
          </cell>
        </row>
        <row r="16">
          <cell r="A16">
            <v>379000</v>
          </cell>
          <cell r="B16">
            <v>15</v>
          </cell>
        </row>
        <row r="17">
          <cell r="A17">
            <v>379350</v>
          </cell>
          <cell r="B17">
            <v>16</v>
          </cell>
        </row>
        <row r="18">
          <cell r="A18">
            <v>379700</v>
          </cell>
          <cell r="B18">
            <v>17</v>
          </cell>
        </row>
        <row r="19">
          <cell r="A19">
            <v>380050</v>
          </cell>
          <cell r="B19">
            <v>18</v>
          </cell>
        </row>
        <row r="20">
          <cell r="A20">
            <v>380400</v>
          </cell>
          <cell r="B20">
            <v>19</v>
          </cell>
        </row>
        <row r="21">
          <cell r="A21">
            <v>380750</v>
          </cell>
          <cell r="B21">
            <v>20</v>
          </cell>
        </row>
        <row r="22">
          <cell r="A22">
            <v>381100</v>
          </cell>
          <cell r="B22">
            <v>21</v>
          </cell>
        </row>
        <row r="23">
          <cell r="A23">
            <v>381450</v>
          </cell>
          <cell r="B23">
            <v>22</v>
          </cell>
        </row>
        <row r="24">
          <cell r="A24">
            <v>381800</v>
          </cell>
          <cell r="B24">
            <v>23</v>
          </cell>
        </row>
        <row r="25">
          <cell r="A25">
            <v>382150</v>
          </cell>
          <cell r="B25">
            <v>24</v>
          </cell>
        </row>
        <row r="26">
          <cell r="A26">
            <v>382500</v>
          </cell>
          <cell r="B26">
            <v>25</v>
          </cell>
        </row>
        <row r="27">
          <cell r="A27">
            <v>382850</v>
          </cell>
          <cell r="B27">
            <v>26</v>
          </cell>
        </row>
        <row r="28">
          <cell r="A28">
            <v>383200</v>
          </cell>
          <cell r="B28">
            <v>27</v>
          </cell>
        </row>
        <row r="29">
          <cell r="A29">
            <v>383550</v>
          </cell>
          <cell r="B29">
            <v>28</v>
          </cell>
        </row>
        <row r="30">
          <cell r="A30">
            <v>383900</v>
          </cell>
          <cell r="B30">
            <v>29</v>
          </cell>
        </row>
        <row r="31">
          <cell r="A31">
            <v>384250</v>
          </cell>
          <cell r="B31">
            <v>30</v>
          </cell>
        </row>
        <row r="32">
          <cell r="A32">
            <v>384600</v>
          </cell>
          <cell r="B32">
            <v>31</v>
          </cell>
        </row>
        <row r="33">
          <cell r="A33">
            <v>384950</v>
          </cell>
          <cell r="B33">
            <v>32</v>
          </cell>
        </row>
        <row r="34">
          <cell r="A34">
            <v>385300</v>
          </cell>
          <cell r="B34">
            <v>33</v>
          </cell>
        </row>
        <row r="35">
          <cell r="A35">
            <v>385650</v>
          </cell>
          <cell r="B35">
            <v>34</v>
          </cell>
        </row>
        <row r="36">
          <cell r="A36">
            <v>386000</v>
          </cell>
          <cell r="B36">
            <v>35</v>
          </cell>
        </row>
        <row r="37">
          <cell r="A37">
            <v>386350</v>
          </cell>
          <cell r="B37">
            <v>36</v>
          </cell>
        </row>
        <row r="38">
          <cell r="A38">
            <v>386700</v>
          </cell>
          <cell r="B38">
            <v>37</v>
          </cell>
        </row>
        <row r="39">
          <cell r="A39">
            <v>387050</v>
          </cell>
          <cell r="B39">
            <v>38</v>
          </cell>
        </row>
        <row r="40">
          <cell r="A40">
            <v>387400</v>
          </cell>
          <cell r="B40">
            <v>39</v>
          </cell>
        </row>
        <row r="41">
          <cell r="A41">
            <v>387750</v>
          </cell>
          <cell r="B41">
            <v>40</v>
          </cell>
        </row>
        <row r="42">
          <cell r="A42">
            <v>388100</v>
          </cell>
          <cell r="B42">
            <v>41</v>
          </cell>
        </row>
        <row r="43">
          <cell r="A43">
            <v>388450</v>
          </cell>
          <cell r="B43">
            <v>42</v>
          </cell>
        </row>
        <row r="44">
          <cell r="A44">
            <v>388800</v>
          </cell>
          <cell r="B44">
            <v>43</v>
          </cell>
        </row>
        <row r="45">
          <cell r="A45">
            <v>389150</v>
          </cell>
          <cell r="B45">
            <v>44</v>
          </cell>
        </row>
        <row r="46">
          <cell r="A46">
            <v>389500</v>
          </cell>
          <cell r="B46">
            <v>45</v>
          </cell>
        </row>
        <row r="47">
          <cell r="A47">
            <v>389850</v>
          </cell>
          <cell r="B47">
            <v>46</v>
          </cell>
        </row>
        <row r="48">
          <cell r="A48">
            <v>390200</v>
          </cell>
          <cell r="B48">
            <v>47</v>
          </cell>
        </row>
        <row r="49">
          <cell r="A49">
            <v>390550</v>
          </cell>
          <cell r="B49">
            <v>48</v>
          </cell>
        </row>
        <row r="50">
          <cell r="A50">
            <v>390900</v>
          </cell>
          <cell r="B50">
            <v>49</v>
          </cell>
        </row>
        <row r="51">
          <cell r="A51">
            <v>391250</v>
          </cell>
          <cell r="B51">
            <v>50</v>
          </cell>
        </row>
        <row r="52">
          <cell r="A52">
            <v>391600</v>
          </cell>
          <cell r="B52">
            <v>51</v>
          </cell>
        </row>
        <row r="53">
          <cell r="A53">
            <v>391950</v>
          </cell>
          <cell r="B53">
            <v>52</v>
          </cell>
        </row>
        <row r="54">
          <cell r="A54">
            <v>392300</v>
          </cell>
          <cell r="B54">
            <v>53</v>
          </cell>
        </row>
        <row r="55">
          <cell r="A55">
            <v>392650</v>
          </cell>
          <cell r="B55">
            <v>54</v>
          </cell>
        </row>
        <row r="56">
          <cell r="A56">
            <v>393000</v>
          </cell>
          <cell r="B56">
            <v>55</v>
          </cell>
        </row>
        <row r="57">
          <cell r="A57">
            <v>393350</v>
          </cell>
          <cell r="B57">
            <v>56</v>
          </cell>
        </row>
        <row r="58">
          <cell r="A58">
            <v>393700</v>
          </cell>
          <cell r="B58">
            <v>57</v>
          </cell>
        </row>
        <row r="59">
          <cell r="A59">
            <v>394050</v>
          </cell>
          <cell r="B59">
            <v>58</v>
          </cell>
        </row>
        <row r="60">
          <cell r="A60">
            <v>394400</v>
          </cell>
          <cell r="B60">
            <v>59</v>
          </cell>
        </row>
        <row r="61">
          <cell r="A61">
            <v>394750</v>
          </cell>
          <cell r="B61">
            <v>60</v>
          </cell>
        </row>
        <row r="62">
          <cell r="A62">
            <v>395100</v>
          </cell>
          <cell r="B62">
            <v>61</v>
          </cell>
        </row>
        <row r="63">
          <cell r="A63">
            <v>395450</v>
          </cell>
          <cell r="B63">
            <v>62</v>
          </cell>
        </row>
        <row r="64">
          <cell r="A64">
            <v>395800</v>
          </cell>
          <cell r="B64">
            <v>63</v>
          </cell>
        </row>
        <row r="65">
          <cell r="A65">
            <v>396150</v>
          </cell>
          <cell r="B65">
            <v>64</v>
          </cell>
        </row>
        <row r="66">
          <cell r="A66">
            <v>396500</v>
          </cell>
          <cell r="B66">
            <v>65</v>
          </cell>
        </row>
        <row r="67">
          <cell r="A67">
            <v>396850</v>
          </cell>
          <cell r="B67">
            <v>66</v>
          </cell>
        </row>
        <row r="68">
          <cell r="A68">
            <v>397200</v>
          </cell>
          <cell r="B68">
            <v>67</v>
          </cell>
        </row>
        <row r="69">
          <cell r="A69">
            <v>397550</v>
          </cell>
          <cell r="B69">
            <v>68</v>
          </cell>
        </row>
        <row r="70">
          <cell r="A70">
            <v>397900</v>
          </cell>
          <cell r="B70">
            <v>69</v>
          </cell>
        </row>
        <row r="71">
          <cell r="A71">
            <v>398250</v>
          </cell>
          <cell r="B71">
            <v>70</v>
          </cell>
        </row>
        <row r="72">
          <cell r="A72">
            <v>398600</v>
          </cell>
          <cell r="B72">
            <v>71</v>
          </cell>
        </row>
        <row r="73">
          <cell r="A73">
            <v>398950</v>
          </cell>
          <cell r="B73">
            <v>72</v>
          </cell>
        </row>
        <row r="74">
          <cell r="A74">
            <v>399300</v>
          </cell>
          <cell r="B74">
            <v>73</v>
          </cell>
        </row>
        <row r="75">
          <cell r="A75">
            <v>399650</v>
          </cell>
          <cell r="B75">
            <v>74</v>
          </cell>
        </row>
        <row r="76">
          <cell r="A76">
            <v>400000</v>
          </cell>
          <cell r="B76">
            <v>75</v>
          </cell>
        </row>
        <row r="77">
          <cell r="A77">
            <v>400350</v>
          </cell>
          <cell r="B77">
            <v>76</v>
          </cell>
        </row>
        <row r="78">
          <cell r="A78">
            <v>400700</v>
          </cell>
          <cell r="B78">
            <v>77</v>
          </cell>
        </row>
        <row r="79">
          <cell r="A79">
            <v>401050</v>
          </cell>
          <cell r="B79">
            <v>78</v>
          </cell>
        </row>
        <row r="80">
          <cell r="A80">
            <v>401400</v>
          </cell>
          <cell r="B80">
            <v>79</v>
          </cell>
        </row>
        <row r="81">
          <cell r="A81">
            <v>401750</v>
          </cell>
          <cell r="B81">
            <v>80</v>
          </cell>
        </row>
        <row r="82">
          <cell r="A82">
            <v>402100</v>
          </cell>
          <cell r="B82">
            <v>81</v>
          </cell>
        </row>
        <row r="83">
          <cell r="A83">
            <v>402450</v>
          </cell>
          <cell r="B83">
            <v>82</v>
          </cell>
        </row>
        <row r="84">
          <cell r="A84">
            <v>402800</v>
          </cell>
          <cell r="B84">
            <v>83</v>
          </cell>
        </row>
        <row r="85">
          <cell r="A85">
            <v>403150</v>
          </cell>
          <cell r="B85">
            <v>84</v>
          </cell>
        </row>
        <row r="86">
          <cell r="A86">
            <v>403500</v>
          </cell>
          <cell r="B86">
            <v>85</v>
          </cell>
        </row>
        <row r="87">
          <cell r="A87">
            <v>403850</v>
          </cell>
          <cell r="B87">
            <v>86</v>
          </cell>
        </row>
        <row r="88">
          <cell r="A88">
            <v>404200</v>
          </cell>
          <cell r="B88">
            <v>87</v>
          </cell>
        </row>
        <row r="89">
          <cell r="A89">
            <v>404550</v>
          </cell>
          <cell r="B89">
            <v>88</v>
          </cell>
        </row>
        <row r="90">
          <cell r="A90">
            <v>404900</v>
          </cell>
          <cell r="B90">
            <v>89</v>
          </cell>
        </row>
        <row r="91">
          <cell r="A91">
            <v>405250</v>
          </cell>
          <cell r="B91">
            <v>90</v>
          </cell>
        </row>
        <row r="92">
          <cell r="A92">
            <v>405600</v>
          </cell>
          <cell r="B92">
            <v>91</v>
          </cell>
        </row>
        <row r="93">
          <cell r="A93">
            <v>405950</v>
          </cell>
          <cell r="B93">
            <v>92</v>
          </cell>
        </row>
        <row r="94">
          <cell r="A94">
            <v>406300</v>
          </cell>
          <cell r="B94">
            <v>93</v>
          </cell>
        </row>
        <row r="95">
          <cell r="A95">
            <v>406650</v>
          </cell>
          <cell r="B95">
            <v>94</v>
          </cell>
        </row>
        <row r="96">
          <cell r="A96">
            <v>407000</v>
          </cell>
          <cell r="B96">
            <v>95</v>
          </cell>
        </row>
        <row r="97">
          <cell r="A97">
            <v>407350</v>
          </cell>
          <cell r="B97">
            <v>96</v>
          </cell>
        </row>
        <row r="98">
          <cell r="A98">
            <v>407700</v>
          </cell>
          <cell r="B98">
            <v>97</v>
          </cell>
        </row>
        <row r="99">
          <cell r="A99">
            <v>408050</v>
          </cell>
          <cell r="B99">
            <v>98</v>
          </cell>
        </row>
        <row r="100">
          <cell r="A100">
            <v>408400</v>
          </cell>
          <cell r="B100">
            <v>99</v>
          </cell>
        </row>
        <row r="101">
          <cell r="A101">
            <v>408750</v>
          </cell>
          <cell r="B101">
            <v>100</v>
          </cell>
        </row>
        <row r="102">
          <cell r="A102">
            <v>409100</v>
          </cell>
          <cell r="B102">
            <v>101</v>
          </cell>
        </row>
        <row r="103">
          <cell r="A103">
            <v>409450</v>
          </cell>
          <cell r="B103">
            <v>102</v>
          </cell>
        </row>
        <row r="104">
          <cell r="A104">
            <v>409800</v>
          </cell>
          <cell r="B104">
            <v>103</v>
          </cell>
        </row>
        <row r="105">
          <cell r="A105">
            <v>410150</v>
          </cell>
          <cell r="B105">
            <v>104</v>
          </cell>
        </row>
        <row r="106">
          <cell r="A106">
            <v>410500</v>
          </cell>
          <cell r="B106">
            <v>105</v>
          </cell>
        </row>
        <row r="107">
          <cell r="A107">
            <v>410850</v>
          </cell>
          <cell r="B107">
            <v>106</v>
          </cell>
        </row>
        <row r="108">
          <cell r="A108">
            <v>411200</v>
          </cell>
          <cell r="B108">
            <v>107</v>
          </cell>
        </row>
        <row r="109">
          <cell r="A109">
            <v>411550</v>
          </cell>
          <cell r="B109">
            <v>108</v>
          </cell>
        </row>
        <row r="110">
          <cell r="A110">
            <v>411900</v>
          </cell>
          <cell r="B110">
            <v>109</v>
          </cell>
        </row>
        <row r="111">
          <cell r="A111">
            <v>412250</v>
          </cell>
          <cell r="B111">
            <v>110</v>
          </cell>
        </row>
        <row r="112">
          <cell r="A112">
            <v>412600</v>
          </cell>
          <cell r="B112">
            <v>111</v>
          </cell>
        </row>
        <row r="113">
          <cell r="A113">
            <v>412950</v>
          </cell>
          <cell r="B113">
            <v>112</v>
          </cell>
        </row>
        <row r="114">
          <cell r="A114">
            <v>413300</v>
          </cell>
          <cell r="B114">
            <v>113</v>
          </cell>
        </row>
        <row r="115">
          <cell r="A115">
            <v>413650</v>
          </cell>
          <cell r="B115">
            <v>114</v>
          </cell>
        </row>
        <row r="116">
          <cell r="A116">
            <v>414000</v>
          </cell>
          <cell r="B116">
            <v>115</v>
          </cell>
        </row>
        <row r="117">
          <cell r="A117">
            <v>414350</v>
          </cell>
          <cell r="B117">
            <v>116</v>
          </cell>
        </row>
        <row r="118">
          <cell r="A118">
            <v>414700</v>
          </cell>
          <cell r="B118">
            <v>117</v>
          </cell>
        </row>
        <row r="119">
          <cell r="A119">
            <v>415050</v>
          </cell>
          <cell r="B119">
            <v>118</v>
          </cell>
        </row>
        <row r="120">
          <cell r="A120">
            <v>415400</v>
          </cell>
          <cell r="B120">
            <v>119</v>
          </cell>
        </row>
        <row r="121">
          <cell r="A121">
            <v>415750</v>
          </cell>
          <cell r="B121">
            <v>120</v>
          </cell>
        </row>
        <row r="122">
          <cell r="A122">
            <v>416100</v>
          </cell>
          <cell r="B122">
            <v>121</v>
          </cell>
        </row>
        <row r="123">
          <cell r="A123">
            <v>416450</v>
          </cell>
          <cell r="B123">
            <v>122</v>
          </cell>
        </row>
        <row r="124">
          <cell r="A124">
            <v>416800</v>
          </cell>
          <cell r="B124">
            <v>123</v>
          </cell>
        </row>
        <row r="125">
          <cell r="A125">
            <v>417150</v>
          </cell>
          <cell r="B125">
            <v>124</v>
          </cell>
        </row>
        <row r="126">
          <cell r="A126">
            <v>417500</v>
          </cell>
          <cell r="B126">
            <v>125</v>
          </cell>
        </row>
        <row r="127">
          <cell r="A127">
            <v>417850</v>
          </cell>
          <cell r="B127">
            <v>126</v>
          </cell>
        </row>
        <row r="128">
          <cell r="A128">
            <v>418200</v>
          </cell>
          <cell r="B128">
            <v>127</v>
          </cell>
        </row>
        <row r="129">
          <cell r="A129">
            <v>418550</v>
          </cell>
          <cell r="B129">
            <v>128</v>
          </cell>
        </row>
        <row r="130">
          <cell r="A130">
            <v>418900</v>
          </cell>
          <cell r="B130">
            <v>129</v>
          </cell>
        </row>
        <row r="131">
          <cell r="A131">
            <v>419250</v>
          </cell>
          <cell r="B131">
            <v>130</v>
          </cell>
        </row>
        <row r="132">
          <cell r="A132">
            <v>419600</v>
          </cell>
          <cell r="B132">
            <v>131</v>
          </cell>
        </row>
        <row r="133">
          <cell r="A133">
            <v>419950</v>
          </cell>
          <cell r="B133">
            <v>132</v>
          </cell>
        </row>
        <row r="134">
          <cell r="A134">
            <v>420300</v>
          </cell>
          <cell r="B134">
            <v>133</v>
          </cell>
        </row>
        <row r="135">
          <cell r="A135">
            <v>420650</v>
          </cell>
          <cell r="B135">
            <v>134</v>
          </cell>
        </row>
        <row r="136">
          <cell r="A136">
            <v>421000</v>
          </cell>
          <cell r="B136">
            <v>135</v>
          </cell>
        </row>
        <row r="137">
          <cell r="A137">
            <v>421350</v>
          </cell>
          <cell r="B137">
            <v>136</v>
          </cell>
        </row>
        <row r="138">
          <cell r="A138">
            <v>421700</v>
          </cell>
          <cell r="B138">
            <v>137</v>
          </cell>
        </row>
        <row r="139">
          <cell r="A139">
            <v>422050</v>
          </cell>
          <cell r="B139">
            <v>138</v>
          </cell>
        </row>
        <row r="140">
          <cell r="A140">
            <v>422400</v>
          </cell>
          <cell r="B140">
            <v>139</v>
          </cell>
        </row>
        <row r="141">
          <cell r="A141">
            <v>422750</v>
          </cell>
          <cell r="B141">
            <v>140</v>
          </cell>
        </row>
        <row r="142">
          <cell r="A142">
            <v>423100</v>
          </cell>
          <cell r="B142">
            <v>141</v>
          </cell>
        </row>
        <row r="143">
          <cell r="A143">
            <v>423450</v>
          </cell>
          <cell r="B143">
            <v>142</v>
          </cell>
        </row>
        <row r="144">
          <cell r="A144">
            <v>423800</v>
          </cell>
          <cell r="B144">
            <v>143</v>
          </cell>
        </row>
        <row r="145">
          <cell r="A145">
            <v>424150</v>
          </cell>
          <cell r="B145">
            <v>144</v>
          </cell>
        </row>
        <row r="146">
          <cell r="A146">
            <v>424500</v>
          </cell>
          <cell r="B146">
            <v>145</v>
          </cell>
        </row>
        <row r="147">
          <cell r="A147">
            <v>424850</v>
          </cell>
          <cell r="B147">
            <v>146</v>
          </cell>
        </row>
        <row r="148">
          <cell r="A148">
            <v>425200</v>
          </cell>
          <cell r="B148">
            <v>147</v>
          </cell>
        </row>
        <row r="149">
          <cell r="A149">
            <v>425550</v>
          </cell>
          <cell r="B149">
            <v>148</v>
          </cell>
        </row>
        <row r="150">
          <cell r="A150">
            <v>425900</v>
          </cell>
          <cell r="B150">
            <v>149</v>
          </cell>
        </row>
        <row r="151">
          <cell r="A151">
            <v>426250</v>
          </cell>
          <cell r="B151">
            <v>150</v>
          </cell>
        </row>
        <row r="152">
          <cell r="A152">
            <v>426600</v>
          </cell>
          <cell r="B152">
            <v>151</v>
          </cell>
        </row>
        <row r="153">
          <cell r="A153">
            <v>426950</v>
          </cell>
          <cell r="B153">
            <v>152</v>
          </cell>
        </row>
        <row r="154">
          <cell r="A154">
            <v>427300</v>
          </cell>
          <cell r="B154">
            <v>153</v>
          </cell>
        </row>
        <row r="155">
          <cell r="A155">
            <v>427650</v>
          </cell>
          <cell r="B155">
            <v>154</v>
          </cell>
        </row>
        <row r="156">
          <cell r="A156">
            <v>428000</v>
          </cell>
          <cell r="B156">
            <v>155</v>
          </cell>
        </row>
        <row r="157">
          <cell r="A157">
            <v>428350</v>
          </cell>
          <cell r="B157">
            <v>156</v>
          </cell>
        </row>
        <row r="158">
          <cell r="A158">
            <v>428700</v>
          </cell>
          <cell r="B158">
            <v>157</v>
          </cell>
        </row>
        <row r="159">
          <cell r="A159">
            <v>429050</v>
          </cell>
          <cell r="B159">
            <v>158</v>
          </cell>
        </row>
        <row r="160">
          <cell r="A160">
            <v>429400</v>
          </cell>
          <cell r="B160">
            <v>159</v>
          </cell>
        </row>
        <row r="161">
          <cell r="A161">
            <v>429750</v>
          </cell>
          <cell r="B161">
            <v>160</v>
          </cell>
        </row>
        <row r="162">
          <cell r="A162">
            <v>430100</v>
          </cell>
          <cell r="B162">
            <v>161</v>
          </cell>
        </row>
        <row r="163">
          <cell r="A163">
            <v>430450</v>
          </cell>
          <cell r="B163">
            <v>162</v>
          </cell>
        </row>
        <row r="164">
          <cell r="A164">
            <v>430800</v>
          </cell>
          <cell r="B164">
            <v>163</v>
          </cell>
        </row>
        <row r="165">
          <cell r="A165">
            <v>431150</v>
          </cell>
          <cell r="B165">
            <v>164</v>
          </cell>
        </row>
        <row r="166">
          <cell r="A166">
            <v>431500</v>
          </cell>
          <cell r="B166">
            <v>165</v>
          </cell>
        </row>
        <row r="167">
          <cell r="A167">
            <v>431850</v>
          </cell>
          <cell r="B167">
            <v>166</v>
          </cell>
        </row>
        <row r="168">
          <cell r="A168">
            <v>432200</v>
          </cell>
          <cell r="B168">
            <v>167</v>
          </cell>
        </row>
        <row r="169">
          <cell r="A169">
            <v>432550</v>
          </cell>
          <cell r="B169">
            <v>168</v>
          </cell>
        </row>
        <row r="170">
          <cell r="A170">
            <v>432900</v>
          </cell>
          <cell r="B170">
            <v>169</v>
          </cell>
        </row>
        <row r="171">
          <cell r="A171">
            <v>433250</v>
          </cell>
          <cell r="B171">
            <v>170</v>
          </cell>
        </row>
        <row r="172">
          <cell r="A172">
            <v>433600</v>
          </cell>
          <cell r="B172">
            <v>171</v>
          </cell>
        </row>
        <row r="173">
          <cell r="A173">
            <v>433950</v>
          </cell>
          <cell r="B173">
            <v>172</v>
          </cell>
        </row>
        <row r="174">
          <cell r="A174">
            <v>434300</v>
          </cell>
          <cell r="B174">
            <v>173</v>
          </cell>
        </row>
        <row r="175">
          <cell r="A175">
            <v>434650</v>
          </cell>
          <cell r="B175">
            <v>174</v>
          </cell>
        </row>
        <row r="176">
          <cell r="A176">
            <v>435000</v>
          </cell>
          <cell r="B176">
            <v>175</v>
          </cell>
        </row>
        <row r="177">
          <cell r="A177">
            <v>435350</v>
          </cell>
          <cell r="B177">
            <v>176</v>
          </cell>
        </row>
        <row r="178">
          <cell r="A178">
            <v>435700</v>
          </cell>
          <cell r="B178">
            <v>177</v>
          </cell>
        </row>
        <row r="179">
          <cell r="A179">
            <v>436050</v>
          </cell>
          <cell r="B179">
            <v>178</v>
          </cell>
        </row>
        <row r="180">
          <cell r="A180">
            <v>436400</v>
          </cell>
          <cell r="B180">
            <v>179</v>
          </cell>
        </row>
        <row r="181">
          <cell r="A181">
            <v>436750</v>
          </cell>
          <cell r="B181">
            <v>180</v>
          </cell>
        </row>
        <row r="182">
          <cell r="A182">
            <v>437100</v>
          </cell>
          <cell r="B182">
            <v>181</v>
          </cell>
        </row>
        <row r="183">
          <cell r="A183">
            <v>437450</v>
          </cell>
          <cell r="B183">
            <v>182</v>
          </cell>
        </row>
        <row r="184">
          <cell r="A184">
            <v>437800</v>
          </cell>
          <cell r="B184">
            <v>183</v>
          </cell>
        </row>
        <row r="185">
          <cell r="A185">
            <v>438150</v>
          </cell>
          <cell r="B185">
            <v>184</v>
          </cell>
        </row>
        <row r="186">
          <cell r="A186">
            <v>438500</v>
          </cell>
          <cell r="B186">
            <v>185</v>
          </cell>
        </row>
        <row r="187">
          <cell r="A187">
            <v>438850</v>
          </cell>
          <cell r="B187">
            <v>186</v>
          </cell>
        </row>
        <row r="188">
          <cell r="A188">
            <v>439200</v>
          </cell>
          <cell r="B188">
            <v>187</v>
          </cell>
        </row>
        <row r="189">
          <cell r="A189">
            <v>439550</v>
          </cell>
          <cell r="B189">
            <v>188</v>
          </cell>
        </row>
        <row r="190">
          <cell r="A190">
            <v>439900</v>
          </cell>
          <cell r="B190">
            <v>189</v>
          </cell>
        </row>
        <row r="191">
          <cell r="A191">
            <v>440250</v>
          </cell>
          <cell r="B191">
            <v>190</v>
          </cell>
        </row>
        <row r="192">
          <cell r="A192">
            <v>440600</v>
          </cell>
          <cell r="B192">
            <v>191</v>
          </cell>
        </row>
        <row r="193">
          <cell r="A193">
            <v>440950</v>
          </cell>
          <cell r="B193">
            <v>192</v>
          </cell>
        </row>
        <row r="194">
          <cell r="A194">
            <v>441300</v>
          </cell>
          <cell r="B194">
            <v>193</v>
          </cell>
        </row>
        <row r="195">
          <cell r="A195">
            <v>441650</v>
          </cell>
          <cell r="B195">
            <v>194</v>
          </cell>
        </row>
        <row r="196">
          <cell r="A196">
            <v>442000</v>
          </cell>
          <cell r="B196">
            <v>195</v>
          </cell>
        </row>
        <row r="197">
          <cell r="A197">
            <v>442350</v>
          </cell>
          <cell r="B197">
            <v>196</v>
          </cell>
        </row>
        <row r="198">
          <cell r="A198">
            <v>442700</v>
          </cell>
          <cell r="B198">
            <v>197</v>
          </cell>
        </row>
        <row r="199">
          <cell r="A199">
            <v>443050</v>
          </cell>
          <cell r="B199">
            <v>198</v>
          </cell>
        </row>
        <row r="200">
          <cell r="A200">
            <v>443400</v>
          </cell>
          <cell r="B200">
            <v>199</v>
          </cell>
        </row>
        <row r="201">
          <cell r="A201">
            <v>443750</v>
          </cell>
          <cell r="B201">
            <v>200</v>
          </cell>
        </row>
        <row r="202">
          <cell r="A202">
            <v>444100</v>
          </cell>
          <cell r="B202">
            <v>201</v>
          </cell>
        </row>
        <row r="203">
          <cell r="A203">
            <v>444450</v>
          </cell>
          <cell r="B203">
            <v>202</v>
          </cell>
        </row>
        <row r="204">
          <cell r="A204">
            <v>444800</v>
          </cell>
          <cell r="B204">
            <v>203</v>
          </cell>
        </row>
        <row r="205">
          <cell r="A205">
            <v>445150</v>
          </cell>
          <cell r="B205">
            <v>204</v>
          </cell>
        </row>
        <row r="206">
          <cell r="A206">
            <v>445500</v>
          </cell>
          <cell r="B206">
            <v>205</v>
          </cell>
        </row>
        <row r="207">
          <cell r="A207">
            <v>445850</v>
          </cell>
          <cell r="B207">
            <v>206</v>
          </cell>
        </row>
        <row r="208">
          <cell r="A208">
            <v>446200</v>
          </cell>
          <cell r="B208">
            <v>207</v>
          </cell>
        </row>
        <row r="209">
          <cell r="A209">
            <v>446550</v>
          </cell>
          <cell r="B209">
            <v>208</v>
          </cell>
        </row>
        <row r="210">
          <cell r="A210">
            <v>446900</v>
          </cell>
          <cell r="B210">
            <v>209</v>
          </cell>
        </row>
        <row r="211">
          <cell r="A211">
            <v>447250</v>
          </cell>
          <cell r="B211">
            <v>210</v>
          </cell>
        </row>
        <row r="212">
          <cell r="A212">
            <v>447600</v>
          </cell>
          <cell r="B212">
            <v>211</v>
          </cell>
        </row>
        <row r="213">
          <cell r="A213">
            <v>447950</v>
          </cell>
          <cell r="B213">
            <v>212</v>
          </cell>
        </row>
        <row r="214">
          <cell r="A214">
            <v>448300</v>
          </cell>
          <cell r="B214">
            <v>213</v>
          </cell>
        </row>
        <row r="215">
          <cell r="A215">
            <v>448650</v>
          </cell>
          <cell r="B215">
            <v>214</v>
          </cell>
        </row>
        <row r="216">
          <cell r="A216">
            <v>449000</v>
          </cell>
          <cell r="B216">
            <v>215</v>
          </cell>
        </row>
        <row r="217">
          <cell r="A217">
            <v>449350</v>
          </cell>
          <cell r="B217">
            <v>216</v>
          </cell>
        </row>
        <row r="218">
          <cell r="A218">
            <v>449700</v>
          </cell>
          <cell r="B218">
            <v>217</v>
          </cell>
        </row>
        <row r="219">
          <cell r="A219">
            <v>450050</v>
          </cell>
          <cell r="B219">
            <v>218</v>
          </cell>
        </row>
        <row r="220">
          <cell r="A220">
            <v>450400</v>
          </cell>
          <cell r="B220">
            <v>219</v>
          </cell>
        </row>
        <row r="221">
          <cell r="A221">
            <v>450750</v>
          </cell>
          <cell r="B221">
            <v>220</v>
          </cell>
        </row>
        <row r="222">
          <cell r="A222">
            <v>451100</v>
          </cell>
          <cell r="B222">
            <v>221</v>
          </cell>
        </row>
        <row r="223">
          <cell r="A223">
            <v>451450</v>
          </cell>
          <cell r="B223">
            <v>222</v>
          </cell>
        </row>
        <row r="224">
          <cell r="A224">
            <v>451800</v>
          </cell>
          <cell r="B224">
            <v>223</v>
          </cell>
        </row>
        <row r="225">
          <cell r="A225">
            <v>452150</v>
          </cell>
          <cell r="B225">
            <v>224</v>
          </cell>
        </row>
        <row r="226">
          <cell r="A226">
            <v>452500</v>
          </cell>
          <cell r="B226">
            <v>225</v>
          </cell>
        </row>
        <row r="227">
          <cell r="A227">
            <v>452850</v>
          </cell>
          <cell r="B227">
            <v>226</v>
          </cell>
        </row>
        <row r="228">
          <cell r="A228">
            <v>453200</v>
          </cell>
          <cell r="B228">
            <v>227</v>
          </cell>
        </row>
        <row r="229">
          <cell r="A229">
            <v>453550</v>
          </cell>
          <cell r="B229">
            <v>228</v>
          </cell>
        </row>
        <row r="230">
          <cell r="A230">
            <v>453900</v>
          </cell>
          <cell r="B230">
            <v>229</v>
          </cell>
        </row>
        <row r="231">
          <cell r="A231">
            <v>454250</v>
          </cell>
          <cell r="B231">
            <v>230</v>
          </cell>
        </row>
        <row r="232">
          <cell r="A232">
            <v>454600</v>
          </cell>
          <cell r="B232">
            <v>231</v>
          </cell>
        </row>
        <row r="233">
          <cell r="A233">
            <v>454950</v>
          </cell>
          <cell r="B233">
            <v>232</v>
          </cell>
        </row>
        <row r="234">
          <cell r="A234">
            <v>455300</v>
          </cell>
          <cell r="B234">
            <v>233</v>
          </cell>
        </row>
        <row r="235">
          <cell r="A235">
            <v>455650</v>
          </cell>
          <cell r="B235">
            <v>234</v>
          </cell>
        </row>
        <row r="236">
          <cell r="A236">
            <v>456000</v>
          </cell>
          <cell r="B236">
            <v>235</v>
          </cell>
        </row>
        <row r="237">
          <cell r="A237">
            <v>456350</v>
          </cell>
          <cell r="B237">
            <v>236</v>
          </cell>
        </row>
        <row r="238">
          <cell r="A238">
            <v>456700</v>
          </cell>
          <cell r="B238">
            <v>237</v>
          </cell>
        </row>
        <row r="239">
          <cell r="A239">
            <v>457050</v>
          </cell>
          <cell r="B239">
            <v>238</v>
          </cell>
        </row>
        <row r="240">
          <cell r="A240">
            <v>457400</v>
          </cell>
          <cell r="B240">
            <v>239</v>
          </cell>
        </row>
        <row r="241">
          <cell r="A241">
            <v>457750</v>
          </cell>
          <cell r="B241">
            <v>240</v>
          </cell>
        </row>
        <row r="242">
          <cell r="A242">
            <v>458100</v>
          </cell>
          <cell r="B242">
            <v>241</v>
          </cell>
        </row>
        <row r="243">
          <cell r="A243">
            <v>458450</v>
          </cell>
          <cell r="B243">
            <v>242</v>
          </cell>
        </row>
        <row r="244">
          <cell r="A244">
            <v>458800</v>
          </cell>
          <cell r="B244">
            <v>243</v>
          </cell>
        </row>
        <row r="245">
          <cell r="A245">
            <v>459150</v>
          </cell>
          <cell r="B245">
            <v>244</v>
          </cell>
        </row>
        <row r="246">
          <cell r="A246">
            <v>459500</v>
          </cell>
          <cell r="B246">
            <v>245</v>
          </cell>
        </row>
        <row r="247">
          <cell r="A247">
            <v>459850</v>
          </cell>
          <cell r="B247">
            <v>246</v>
          </cell>
        </row>
        <row r="248">
          <cell r="A248">
            <v>460200</v>
          </cell>
          <cell r="B248">
            <v>247</v>
          </cell>
        </row>
        <row r="249">
          <cell r="A249">
            <v>460550</v>
          </cell>
          <cell r="B249">
            <v>248</v>
          </cell>
        </row>
        <row r="250">
          <cell r="A250">
            <v>460900</v>
          </cell>
          <cell r="B250">
            <v>249</v>
          </cell>
        </row>
        <row r="251">
          <cell r="A251">
            <v>461250</v>
          </cell>
          <cell r="B251">
            <v>250</v>
          </cell>
        </row>
        <row r="252">
          <cell r="A252">
            <v>461600</v>
          </cell>
          <cell r="B252">
            <v>251</v>
          </cell>
        </row>
        <row r="253">
          <cell r="A253">
            <v>461950</v>
          </cell>
          <cell r="B253">
            <v>252</v>
          </cell>
        </row>
        <row r="254">
          <cell r="A254">
            <v>462300</v>
          </cell>
          <cell r="B254">
            <v>253</v>
          </cell>
        </row>
        <row r="255">
          <cell r="A255">
            <v>462650</v>
          </cell>
          <cell r="B255">
            <v>254</v>
          </cell>
        </row>
        <row r="256">
          <cell r="A256">
            <v>463000</v>
          </cell>
          <cell r="B256">
            <v>255</v>
          </cell>
        </row>
        <row r="257">
          <cell r="A257">
            <v>463350</v>
          </cell>
          <cell r="B257">
            <v>256</v>
          </cell>
        </row>
        <row r="258">
          <cell r="A258">
            <v>463700</v>
          </cell>
          <cell r="B258">
            <v>257</v>
          </cell>
        </row>
        <row r="259">
          <cell r="A259">
            <v>464050</v>
          </cell>
          <cell r="B259">
            <v>258</v>
          </cell>
        </row>
        <row r="260">
          <cell r="A260">
            <v>464400</v>
          </cell>
          <cell r="B260">
            <v>259</v>
          </cell>
        </row>
        <row r="261">
          <cell r="A261">
            <v>464750</v>
          </cell>
          <cell r="B261">
            <v>260</v>
          </cell>
        </row>
        <row r="262">
          <cell r="A262">
            <v>465100</v>
          </cell>
          <cell r="B262">
            <v>261</v>
          </cell>
        </row>
        <row r="263">
          <cell r="A263">
            <v>465450</v>
          </cell>
          <cell r="B263">
            <v>262</v>
          </cell>
        </row>
        <row r="264">
          <cell r="A264">
            <v>465800</v>
          </cell>
          <cell r="B264">
            <v>263</v>
          </cell>
        </row>
        <row r="265">
          <cell r="A265">
            <v>466150</v>
          </cell>
          <cell r="B265">
            <v>264</v>
          </cell>
        </row>
        <row r="266">
          <cell r="A266">
            <v>466500</v>
          </cell>
          <cell r="B266">
            <v>265</v>
          </cell>
        </row>
        <row r="267">
          <cell r="A267">
            <v>466850</v>
          </cell>
          <cell r="B267">
            <v>266</v>
          </cell>
        </row>
        <row r="268">
          <cell r="A268">
            <v>467200</v>
          </cell>
          <cell r="B268">
            <v>267</v>
          </cell>
        </row>
        <row r="269">
          <cell r="A269">
            <v>467550</v>
          </cell>
          <cell r="B269">
            <v>268</v>
          </cell>
        </row>
        <row r="270">
          <cell r="A270">
            <v>467900</v>
          </cell>
          <cell r="B270">
            <v>269</v>
          </cell>
        </row>
        <row r="271">
          <cell r="A271">
            <v>468250</v>
          </cell>
          <cell r="B271">
            <v>270</v>
          </cell>
        </row>
        <row r="272">
          <cell r="A272">
            <v>468600</v>
          </cell>
          <cell r="B272">
            <v>271</v>
          </cell>
        </row>
        <row r="273">
          <cell r="A273">
            <v>468950</v>
          </cell>
          <cell r="B273">
            <v>272</v>
          </cell>
        </row>
        <row r="274">
          <cell r="A274">
            <v>469300</v>
          </cell>
          <cell r="B274">
            <v>273</v>
          </cell>
        </row>
        <row r="275">
          <cell r="A275">
            <v>469650</v>
          </cell>
          <cell r="B275">
            <v>274</v>
          </cell>
        </row>
        <row r="276">
          <cell r="A276">
            <v>470000</v>
          </cell>
          <cell r="B276">
            <v>275</v>
          </cell>
        </row>
        <row r="277">
          <cell r="A277">
            <v>470350</v>
          </cell>
          <cell r="B277">
            <v>276</v>
          </cell>
        </row>
        <row r="278">
          <cell r="A278">
            <v>470700</v>
          </cell>
          <cell r="B278">
            <v>277</v>
          </cell>
        </row>
        <row r="279">
          <cell r="A279">
            <v>471050</v>
          </cell>
          <cell r="B279">
            <v>278</v>
          </cell>
        </row>
        <row r="280">
          <cell r="A280">
            <v>471400</v>
          </cell>
          <cell r="B280">
            <v>279</v>
          </cell>
        </row>
        <row r="281">
          <cell r="A281">
            <v>471750</v>
          </cell>
          <cell r="B281">
            <v>280</v>
          </cell>
        </row>
        <row r="282">
          <cell r="A282">
            <v>472100</v>
          </cell>
          <cell r="B282">
            <v>281</v>
          </cell>
        </row>
        <row r="283">
          <cell r="A283">
            <v>472450</v>
          </cell>
          <cell r="B283">
            <v>282</v>
          </cell>
        </row>
        <row r="284">
          <cell r="A284">
            <v>472800</v>
          </cell>
          <cell r="B284">
            <v>283</v>
          </cell>
        </row>
        <row r="285">
          <cell r="A285">
            <v>473150</v>
          </cell>
          <cell r="B285">
            <v>284</v>
          </cell>
        </row>
        <row r="286">
          <cell r="A286">
            <v>473500</v>
          </cell>
          <cell r="B286">
            <v>285</v>
          </cell>
        </row>
        <row r="287">
          <cell r="A287">
            <v>473850</v>
          </cell>
          <cell r="B287">
            <v>286</v>
          </cell>
        </row>
        <row r="288">
          <cell r="A288">
            <v>474200</v>
          </cell>
          <cell r="B288">
            <v>287</v>
          </cell>
        </row>
        <row r="289">
          <cell r="A289">
            <v>474550</v>
          </cell>
          <cell r="B289">
            <v>288</v>
          </cell>
        </row>
        <row r="290">
          <cell r="A290">
            <v>474900</v>
          </cell>
          <cell r="B290">
            <v>289</v>
          </cell>
        </row>
        <row r="291">
          <cell r="A291">
            <v>475250</v>
          </cell>
          <cell r="B291">
            <v>290</v>
          </cell>
        </row>
        <row r="292">
          <cell r="A292">
            <v>475600</v>
          </cell>
          <cell r="B292">
            <v>291</v>
          </cell>
        </row>
        <row r="293">
          <cell r="A293">
            <v>475950</v>
          </cell>
          <cell r="B293">
            <v>292</v>
          </cell>
        </row>
        <row r="294">
          <cell r="A294">
            <v>476300</v>
          </cell>
          <cell r="B294">
            <v>293</v>
          </cell>
        </row>
        <row r="295">
          <cell r="A295">
            <v>476650</v>
          </cell>
          <cell r="B295">
            <v>294</v>
          </cell>
        </row>
        <row r="296">
          <cell r="A296">
            <v>477000</v>
          </cell>
          <cell r="B296">
            <v>295</v>
          </cell>
        </row>
        <row r="297">
          <cell r="A297">
            <v>477350</v>
          </cell>
          <cell r="B297">
            <v>296</v>
          </cell>
        </row>
        <row r="298">
          <cell r="A298">
            <v>477700</v>
          </cell>
          <cell r="B298">
            <v>297</v>
          </cell>
        </row>
        <row r="299">
          <cell r="A299">
            <v>478050</v>
          </cell>
          <cell r="B299">
            <v>298</v>
          </cell>
        </row>
        <row r="300">
          <cell r="A300">
            <v>478400</v>
          </cell>
          <cell r="B300">
            <v>299</v>
          </cell>
        </row>
        <row r="301">
          <cell r="A301">
            <v>478750</v>
          </cell>
          <cell r="B301">
            <v>300</v>
          </cell>
        </row>
        <row r="302">
          <cell r="A302">
            <v>479100</v>
          </cell>
          <cell r="B302">
            <v>301</v>
          </cell>
        </row>
        <row r="303">
          <cell r="A303">
            <v>479450</v>
          </cell>
          <cell r="B303">
            <v>302</v>
          </cell>
        </row>
        <row r="304">
          <cell r="A304">
            <v>479800</v>
          </cell>
          <cell r="B304">
            <v>303</v>
          </cell>
        </row>
        <row r="305">
          <cell r="A305">
            <v>480150</v>
          </cell>
          <cell r="B305">
            <v>304</v>
          </cell>
        </row>
        <row r="306">
          <cell r="A306">
            <v>480500</v>
          </cell>
          <cell r="B306">
            <v>305</v>
          </cell>
        </row>
        <row r="307">
          <cell r="A307">
            <v>480850</v>
          </cell>
          <cell r="B307">
            <v>306</v>
          </cell>
        </row>
        <row r="308">
          <cell r="A308">
            <v>481200</v>
          </cell>
          <cell r="B308">
            <v>307</v>
          </cell>
        </row>
        <row r="309">
          <cell r="A309">
            <v>481550</v>
          </cell>
          <cell r="B309">
            <v>308</v>
          </cell>
        </row>
        <row r="310">
          <cell r="A310">
            <v>481900</v>
          </cell>
          <cell r="B310">
            <v>309</v>
          </cell>
        </row>
        <row r="311">
          <cell r="A311">
            <v>482250</v>
          </cell>
          <cell r="B311">
            <v>310</v>
          </cell>
        </row>
        <row r="312">
          <cell r="A312">
            <v>482600</v>
          </cell>
          <cell r="B312">
            <v>311</v>
          </cell>
        </row>
        <row r="313">
          <cell r="A313">
            <v>482950</v>
          </cell>
          <cell r="B313">
            <v>312</v>
          </cell>
        </row>
        <row r="314">
          <cell r="A314">
            <v>483300</v>
          </cell>
          <cell r="B314">
            <v>313</v>
          </cell>
        </row>
        <row r="315">
          <cell r="A315">
            <v>483650</v>
          </cell>
          <cell r="B315">
            <v>314</v>
          </cell>
        </row>
        <row r="316">
          <cell r="A316">
            <v>484000</v>
          </cell>
          <cell r="B316">
            <v>315</v>
          </cell>
        </row>
        <row r="317">
          <cell r="A317">
            <v>484350</v>
          </cell>
          <cell r="B317">
            <v>316</v>
          </cell>
        </row>
        <row r="318">
          <cell r="A318">
            <v>484700</v>
          </cell>
          <cell r="B318">
            <v>317</v>
          </cell>
        </row>
        <row r="319">
          <cell r="A319">
            <v>485050</v>
          </cell>
          <cell r="B319">
            <v>318</v>
          </cell>
        </row>
        <row r="320">
          <cell r="A320">
            <v>485400</v>
          </cell>
          <cell r="B320">
            <v>319</v>
          </cell>
        </row>
        <row r="321">
          <cell r="A321">
            <v>485750</v>
          </cell>
          <cell r="B321">
            <v>320</v>
          </cell>
        </row>
        <row r="322">
          <cell r="A322">
            <v>486100</v>
          </cell>
          <cell r="B322">
            <v>321</v>
          </cell>
        </row>
        <row r="323">
          <cell r="A323">
            <v>486450</v>
          </cell>
          <cell r="B323">
            <v>322</v>
          </cell>
        </row>
        <row r="324">
          <cell r="A324">
            <v>486800</v>
          </cell>
          <cell r="B324">
            <v>323</v>
          </cell>
        </row>
        <row r="325">
          <cell r="A325">
            <v>487150</v>
          </cell>
          <cell r="B325">
            <v>324</v>
          </cell>
        </row>
        <row r="326">
          <cell r="A326">
            <v>487500</v>
          </cell>
          <cell r="B326">
            <v>325</v>
          </cell>
        </row>
        <row r="327">
          <cell r="A327">
            <v>487850</v>
          </cell>
          <cell r="B327">
            <v>326</v>
          </cell>
        </row>
        <row r="328">
          <cell r="A328">
            <v>488200</v>
          </cell>
          <cell r="B328">
            <v>327</v>
          </cell>
        </row>
        <row r="329">
          <cell r="A329">
            <v>488550</v>
          </cell>
          <cell r="B329">
            <v>328</v>
          </cell>
        </row>
        <row r="330">
          <cell r="A330">
            <v>488900</v>
          </cell>
          <cell r="B330">
            <v>329</v>
          </cell>
        </row>
        <row r="331">
          <cell r="A331">
            <v>489250</v>
          </cell>
          <cell r="B331">
            <v>330</v>
          </cell>
        </row>
        <row r="332">
          <cell r="A332">
            <v>489600</v>
          </cell>
          <cell r="B332">
            <v>331</v>
          </cell>
        </row>
        <row r="333">
          <cell r="A333">
            <v>489950</v>
          </cell>
          <cell r="B333">
            <v>332</v>
          </cell>
        </row>
        <row r="334">
          <cell r="A334">
            <v>490300</v>
          </cell>
          <cell r="B334">
            <v>333</v>
          </cell>
        </row>
        <row r="335">
          <cell r="A335">
            <v>490650</v>
          </cell>
          <cell r="B335">
            <v>334</v>
          </cell>
        </row>
        <row r="336">
          <cell r="A336">
            <v>491000</v>
          </cell>
          <cell r="B336">
            <v>335</v>
          </cell>
        </row>
        <row r="337">
          <cell r="A337">
            <v>491350</v>
          </cell>
          <cell r="B337">
            <v>336</v>
          </cell>
        </row>
        <row r="338">
          <cell r="A338">
            <v>491700</v>
          </cell>
          <cell r="B338">
            <v>337</v>
          </cell>
        </row>
        <row r="339">
          <cell r="A339">
            <v>492050</v>
          </cell>
          <cell r="B339">
            <v>338</v>
          </cell>
        </row>
        <row r="340">
          <cell r="A340">
            <v>492400</v>
          </cell>
          <cell r="B340">
            <v>339</v>
          </cell>
        </row>
        <row r="341">
          <cell r="A341">
            <v>492750</v>
          </cell>
          <cell r="B341">
            <v>340</v>
          </cell>
        </row>
        <row r="342">
          <cell r="A342">
            <v>493100</v>
          </cell>
          <cell r="B342">
            <v>341</v>
          </cell>
        </row>
        <row r="343">
          <cell r="A343">
            <v>493450</v>
          </cell>
          <cell r="B343">
            <v>342</v>
          </cell>
        </row>
        <row r="344">
          <cell r="A344">
            <v>493800</v>
          </cell>
          <cell r="B344">
            <v>343</v>
          </cell>
        </row>
        <row r="345">
          <cell r="A345">
            <v>494150</v>
          </cell>
          <cell r="B345">
            <v>344</v>
          </cell>
        </row>
        <row r="346">
          <cell r="A346">
            <v>494500</v>
          </cell>
          <cell r="B346">
            <v>345</v>
          </cell>
        </row>
        <row r="347">
          <cell r="A347">
            <v>494850</v>
          </cell>
          <cell r="B347">
            <v>346</v>
          </cell>
        </row>
        <row r="348">
          <cell r="A348">
            <v>495200</v>
          </cell>
          <cell r="B348">
            <v>347</v>
          </cell>
        </row>
        <row r="349">
          <cell r="A349">
            <v>495550</v>
          </cell>
          <cell r="B349">
            <v>348</v>
          </cell>
        </row>
        <row r="350">
          <cell r="A350">
            <v>495900</v>
          </cell>
          <cell r="B350">
            <v>349</v>
          </cell>
        </row>
        <row r="351">
          <cell r="A351">
            <v>496250</v>
          </cell>
          <cell r="B351">
            <v>350</v>
          </cell>
        </row>
        <row r="352">
          <cell r="A352">
            <v>496600</v>
          </cell>
          <cell r="B352">
            <v>351</v>
          </cell>
        </row>
        <row r="353">
          <cell r="A353">
            <v>496950</v>
          </cell>
          <cell r="B353">
            <v>352</v>
          </cell>
        </row>
        <row r="354">
          <cell r="A354">
            <v>497300</v>
          </cell>
          <cell r="B354">
            <v>353</v>
          </cell>
        </row>
        <row r="355">
          <cell r="A355">
            <v>497650</v>
          </cell>
          <cell r="B355">
            <v>354</v>
          </cell>
        </row>
        <row r="356">
          <cell r="A356">
            <v>498000</v>
          </cell>
          <cell r="B356">
            <v>355</v>
          </cell>
        </row>
        <row r="357">
          <cell r="A357">
            <v>498350</v>
          </cell>
          <cell r="B357">
            <v>356</v>
          </cell>
        </row>
        <row r="358">
          <cell r="A358">
            <v>498700</v>
          </cell>
          <cell r="B358">
            <v>357</v>
          </cell>
        </row>
        <row r="359">
          <cell r="A359">
            <v>499050</v>
          </cell>
          <cell r="B359">
            <v>358</v>
          </cell>
        </row>
        <row r="360">
          <cell r="A360">
            <v>499400</v>
          </cell>
          <cell r="B360">
            <v>359</v>
          </cell>
        </row>
        <row r="361">
          <cell r="A361">
            <v>499750</v>
          </cell>
          <cell r="B361">
            <v>360</v>
          </cell>
        </row>
        <row r="362">
          <cell r="A362">
            <v>500100</v>
          </cell>
          <cell r="B362">
            <v>361</v>
          </cell>
        </row>
        <row r="363">
          <cell r="A363">
            <v>500450</v>
          </cell>
          <cell r="B363">
            <v>362</v>
          </cell>
        </row>
        <row r="364">
          <cell r="A364">
            <v>500800</v>
          </cell>
          <cell r="B364">
            <v>363</v>
          </cell>
        </row>
        <row r="365">
          <cell r="A365">
            <v>501150</v>
          </cell>
          <cell r="B365">
            <v>364</v>
          </cell>
        </row>
        <row r="366">
          <cell r="A366">
            <v>501500</v>
          </cell>
          <cell r="B366">
            <v>365</v>
          </cell>
        </row>
        <row r="367">
          <cell r="A367">
            <v>501850</v>
          </cell>
          <cell r="B367">
            <v>366</v>
          </cell>
        </row>
        <row r="368">
          <cell r="A368">
            <v>502200</v>
          </cell>
          <cell r="B368">
            <v>367</v>
          </cell>
        </row>
        <row r="369">
          <cell r="A369">
            <v>502550</v>
          </cell>
          <cell r="B369">
            <v>368</v>
          </cell>
        </row>
        <row r="370">
          <cell r="A370">
            <v>502900</v>
          </cell>
          <cell r="B370">
            <v>369</v>
          </cell>
        </row>
        <row r="371">
          <cell r="A371">
            <v>503250</v>
          </cell>
          <cell r="B371">
            <v>370</v>
          </cell>
        </row>
        <row r="372">
          <cell r="A372">
            <v>503600</v>
          </cell>
          <cell r="B372">
            <v>371</v>
          </cell>
        </row>
        <row r="373">
          <cell r="A373">
            <v>503950</v>
          </cell>
          <cell r="B373">
            <v>372</v>
          </cell>
        </row>
        <row r="374">
          <cell r="A374">
            <v>504300</v>
          </cell>
          <cell r="B374">
            <v>373</v>
          </cell>
        </row>
        <row r="375">
          <cell r="A375">
            <v>504650</v>
          </cell>
          <cell r="B375">
            <v>374</v>
          </cell>
        </row>
        <row r="376">
          <cell r="A376">
            <v>505000</v>
          </cell>
          <cell r="B376">
            <v>375</v>
          </cell>
        </row>
        <row r="377">
          <cell r="A377">
            <v>505350</v>
          </cell>
          <cell r="B377">
            <v>376</v>
          </cell>
        </row>
        <row r="378">
          <cell r="A378">
            <v>505700</v>
          </cell>
          <cell r="B378">
            <v>377</v>
          </cell>
        </row>
        <row r="379">
          <cell r="A379">
            <v>506050</v>
          </cell>
          <cell r="B379">
            <v>378</v>
          </cell>
        </row>
        <row r="380">
          <cell r="A380">
            <v>506400</v>
          </cell>
          <cell r="B380">
            <v>379</v>
          </cell>
        </row>
        <row r="381">
          <cell r="A381">
            <v>506750</v>
          </cell>
          <cell r="B381">
            <v>380</v>
          </cell>
        </row>
        <row r="382">
          <cell r="A382">
            <v>507100</v>
          </cell>
          <cell r="B382">
            <v>381</v>
          </cell>
        </row>
        <row r="383">
          <cell r="A383">
            <v>507450</v>
          </cell>
          <cell r="B383">
            <v>382</v>
          </cell>
        </row>
        <row r="384">
          <cell r="A384">
            <v>507800</v>
          </cell>
          <cell r="B384">
            <v>383</v>
          </cell>
        </row>
        <row r="385">
          <cell r="A385">
            <v>508150</v>
          </cell>
          <cell r="B385">
            <v>384</v>
          </cell>
        </row>
        <row r="386">
          <cell r="A386">
            <v>508500</v>
          </cell>
          <cell r="B386">
            <v>385</v>
          </cell>
        </row>
        <row r="387">
          <cell r="A387">
            <v>508850</v>
          </cell>
          <cell r="B387">
            <v>386</v>
          </cell>
        </row>
        <row r="388">
          <cell r="A388">
            <v>509200</v>
          </cell>
          <cell r="B388">
            <v>387</v>
          </cell>
        </row>
        <row r="389">
          <cell r="A389">
            <v>509550</v>
          </cell>
          <cell r="B389">
            <v>388</v>
          </cell>
        </row>
        <row r="390">
          <cell r="A390">
            <v>509900</v>
          </cell>
          <cell r="B390">
            <v>389</v>
          </cell>
        </row>
        <row r="391">
          <cell r="A391">
            <v>510250</v>
          </cell>
          <cell r="B391">
            <v>390</v>
          </cell>
        </row>
        <row r="392">
          <cell r="A392">
            <v>510600</v>
          </cell>
          <cell r="B392">
            <v>391</v>
          </cell>
        </row>
        <row r="393">
          <cell r="A393">
            <v>510950</v>
          </cell>
          <cell r="B393">
            <v>392</v>
          </cell>
        </row>
        <row r="394">
          <cell r="A394">
            <v>511300</v>
          </cell>
          <cell r="B394">
            <v>393</v>
          </cell>
        </row>
        <row r="395">
          <cell r="A395">
            <v>511650</v>
          </cell>
          <cell r="B395">
            <v>394</v>
          </cell>
        </row>
        <row r="396">
          <cell r="A396">
            <v>512000</v>
          </cell>
          <cell r="B396">
            <v>395</v>
          </cell>
        </row>
        <row r="397">
          <cell r="A397">
            <v>512350</v>
          </cell>
          <cell r="B397">
            <v>396</v>
          </cell>
        </row>
        <row r="398">
          <cell r="A398">
            <v>512700</v>
          </cell>
          <cell r="B398">
            <v>397</v>
          </cell>
        </row>
        <row r="399">
          <cell r="A399">
            <v>513050</v>
          </cell>
          <cell r="B399">
            <v>398</v>
          </cell>
        </row>
        <row r="400">
          <cell r="A400">
            <v>513400</v>
          </cell>
          <cell r="B400">
            <v>399</v>
          </cell>
        </row>
        <row r="401">
          <cell r="A401">
            <v>513750</v>
          </cell>
          <cell r="B401">
            <v>400</v>
          </cell>
        </row>
        <row r="402">
          <cell r="A402">
            <v>514100</v>
          </cell>
          <cell r="B402">
            <v>401</v>
          </cell>
        </row>
        <row r="403">
          <cell r="A403">
            <v>514450</v>
          </cell>
          <cell r="B403">
            <v>402</v>
          </cell>
        </row>
        <row r="404">
          <cell r="A404">
            <v>514800</v>
          </cell>
          <cell r="B404">
            <v>403</v>
          </cell>
        </row>
        <row r="405">
          <cell r="A405">
            <v>515150</v>
          </cell>
          <cell r="B405">
            <v>404</v>
          </cell>
        </row>
        <row r="406">
          <cell r="A406">
            <v>515500</v>
          </cell>
          <cell r="B406">
            <v>405</v>
          </cell>
        </row>
        <row r="407">
          <cell r="A407">
            <v>515850</v>
          </cell>
          <cell r="B407">
            <v>406</v>
          </cell>
        </row>
        <row r="408">
          <cell r="A408">
            <v>516200</v>
          </cell>
          <cell r="B408">
            <v>407</v>
          </cell>
        </row>
        <row r="409">
          <cell r="A409">
            <v>516550</v>
          </cell>
          <cell r="B409">
            <v>408</v>
          </cell>
        </row>
        <row r="410">
          <cell r="A410">
            <v>516900</v>
          </cell>
          <cell r="B410">
            <v>409</v>
          </cell>
        </row>
        <row r="411">
          <cell r="A411">
            <v>517250</v>
          </cell>
          <cell r="B411">
            <v>410</v>
          </cell>
        </row>
        <row r="412">
          <cell r="A412">
            <v>517600</v>
          </cell>
          <cell r="B412">
            <v>411</v>
          </cell>
        </row>
        <row r="413">
          <cell r="A413">
            <v>517950</v>
          </cell>
          <cell r="B413">
            <v>412</v>
          </cell>
        </row>
        <row r="414">
          <cell r="A414">
            <v>518300</v>
          </cell>
          <cell r="B414">
            <v>413</v>
          </cell>
        </row>
        <row r="415">
          <cell r="A415">
            <v>518650</v>
          </cell>
          <cell r="B415">
            <v>414</v>
          </cell>
        </row>
        <row r="416">
          <cell r="A416">
            <v>519000</v>
          </cell>
          <cell r="B416">
            <v>415</v>
          </cell>
        </row>
        <row r="417">
          <cell r="A417">
            <v>519350</v>
          </cell>
          <cell r="B417">
            <v>416</v>
          </cell>
        </row>
        <row r="418">
          <cell r="A418">
            <v>519700</v>
          </cell>
          <cell r="B418">
            <v>417</v>
          </cell>
        </row>
        <row r="419">
          <cell r="A419">
            <v>520050</v>
          </cell>
          <cell r="B419">
            <v>418</v>
          </cell>
        </row>
        <row r="420">
          <cell r="A420">
            <v>520400</v>
          </cell>
          <cell r="B420">
            <v>419</v>
          </cell>
        </row>
        <row r="421">
          <cell r="A421">
            <v>520750</v>
          </cell>
          <cell r="B421">
            <v>420</v>
          </cell>
        </row>
        <row r="422">
          <cell r="A422">
            <v>521100</v>
          </cell>
          <cell r="B422">
            <v>421</v>
          </cell>
        </row>
        <row r="423">
          <cell r="A423">
            <v>521450</v>
          </cell>
          <cell r="B423">
            <v>422</v>
          </cell>
        </row>
        <row r="424">
          <cell r="A424">
            <v>521800</v>
          </cell>
          <cell r="B424">
            <v>423</v>
          </cell>
        </row>
        <row r="425">
          <cell r="A425">
            <v>522150</v>
          </cell>
          <cell r="B425">
            <v>424</v>
          </cell>
        </row>
        <row r="426">
          <cell r="A426">
            <v>522500</v>
          </cell>
          <cell r="B426">
            <v>425</v>
          </cell>
        </row>
        <row r="427">
          <cell r="A427">
            <v>522850</v>
          </cell>
          <cell r="B427">
            <v>426</v>
          </cell>
        </row>
        <row r="428">
          <cell r="A428">
            <v>523200</v>
          </cell>
          <cell r="B428">
            <v>427</v>
          </cell>
        </row>
        <row r="429">
          <cell r="A429">
            <v>523550</v>
          </cell>
          <cell r="B429">
            <v>428</v>
          </cell>
        </row>
        <row r="430">
          <cell r="A430">
            <v>523900</v>
          </cell>
          <cell r="B430">
            <v>429</v>
          </cell>
        </row>
        <row r="431">
          <cell r="A431">
            <v>524250</v>
          </cell>
          <cell r="B431">
            <v>430</v>
          </cell>
        </row>
        <row r="432">
          <cell r="A432">
            <v>524600</v>
          </cell>
          <cell r="B432">
            <v>431</v>
          </cell>
        </row>
        <row r="433">
          <cell r="A433">
            <v>524950</v>
          </cell>
          <cell r="B433">
            <v>432</v>
          </cell>
        </row>
        <row r="434">
          <cell r="A434">
            <v>525300</v>
          </cell>
          <cell r="B434">
            <v>433</v>
          </cell>
        </row>
        <row r="435">
          <cell r="A435">
            <v>525650</v>
          </cell>
          <cell r="B435">
            <v>434</v>
          </cell>
        </row>
        <row r="436">
          <cell r="A436">
            <v>526000</v>
          </cell>
          <cell r="B436">
            <v>435</v>
          </cell>
        </row>
        <row r="437">
          <cell r="A437">
            <v>526350</v>
          </cell>
          <cell r="B437">
            <v>436</v>
          </cell>
        </row>
        <row r="438">
          <cell r="A438">
            <v>526700</v>
          </cell>
          <cell r="B438">
            <v>437</v>
          </cell>
        </row>
        <row r="439">
          <cell r="A439">
            <v>527050</v>
          </cell>
          <cell r="B439">
            <v>438</v>
          </cell>
        </row>
        <row r="440">
          <cell r="A440">
            <v>527400</v>
          </cell>
          <cell r="B440">
            <v>439</v>
          </cell>
        </row>
        <row r="441">
          <cell r="A441">
            <v>527750</v>
          </cell>
          <cell r="B441">
            <v>440</v>
          </cell>
        </row>
        <row r="442">
          <cell r="A442">
            <v>528100</v>
          </cell>
          <cell r="B442">
            <v>441</v>
          </cell>
        </row>
        <row r="443">
          <cell r="A443">
            <v>528450</v>
          </cell>
          <cell r="B443">
            <v>442</v>
          </cell>
        </row>
        <row r="444">
          <cell r="A444">
            <v>528800</v>
          </cell>
          <cell r="B444">
            <v>443</v>
          </cell>
        </row>
        <row r="445">
          <cell r="A445">
            <v>529150</v>
          </cell>
          <cell r="B445">
            <v>444</v>
          </cell>
        </row>
        <row r="446">
          <cell r="A446">
            <v>529500</v>
          </cell>
          <cell r="B446">
            <v>445</v>
          </cell>
        </row>
        <row r="447">
          <cell r="A447">
            <v>529850</v>
          </cell>
          <cell r="B447">
            <v>446</v>
          </cell>
        </row>
        <row r="448">
          <cell r="A448">
            <v>530200</v>
          </cell>
          <cell r="B448">
            <v>447</v>
          </cell>
        </row>
        <row r="449">
          <cell r="A449">
            <v>530550</v>
          </cell>
          <cell r="B449">
            <v>448</v>
          </cell>
        </row>
        <row r="450">
          <cell r="A450">
            <v>530900</v>
          </cell>
          <cell r="B450">
            <v>449</v>
          </cell>
        </row>
        <row r="451">
          <cell r="A451">
            <v>531250</v>
          </cell>
          <cell r="B451">
            <v>450</v>
          </cell>
        </row>
        <row r="452">
          <cell r="A452">
            <v>531600</v>
          </cell>
          <cell r="B452">
            <v>451</v>
          </cell>
        </row>
        <row r="453">
          <cell r="A453">
            <v>531950</v>
          </cell>
          <cell r="B453">
            <v>452</v>
          </cell>
        </row>
        <row r="454">
          <cell r="A454">
            <v>532300</v>
          </cell>
          <cell r="B454">
            <v>453</v>
          </cell>
        </row>
        <row r="455">
          <cell r="A455">
            <v>532650</v>
          </cell>
          <cell r="B455">
            <v>454</v>
          </cell>
        </row>
        <row r="456">
          <cell r="A456">
            <v>533000</v>
          </cell>
          <cell r="B456">
            <v>455</v>
          </cell>
        </row>
        <row r="457">
          <cell r="A457">
            <v>533350</v>
          </cell>
          <cell r="B457">
            <v>456</v>
          </cell>
        </row>
        <row r="458">
          <cell r="A458">
            <v>533700</v>
          </cell>
          <cell r="B458">
            <v>457</v>
          </cell>
        </row>
        <row r="459">
          <cell r="A459">
            <v>534050</v>
          </cell>
          <cell r="B459">
            <v>458</v>
          </cell>
        </row>
        <row r="460">
          <cell r="A460">
            <v>534400</v>
          </cell>
          <cell r="B460">
            <v>459</v>
          </cell>
        </row>
        <row r="461">
          <cell r="A461">
            <v>534750</v>
          </cell>
          <cell r="B461">
            <v>460</v>
          </cell>
        </row>
        <row r="462">
          <cell r="A462">
            <v>535100</v>
          </cell>
          <cell r="B462">
            <v>461</v>
          </cell>
        </row>
        <row r="463">
          <cell r="A463">
            <v>535450</v>
          </cell>
          <cell r="B463">
            <v>462</v>
          </cell>
        </row>
        <row r="464">
          <cell r="A464">
            <v>535800</v>
          </cell>
          <cell r="B464">
            <v>463</v>
          </cell>
        </row>
        <row r="465">
          <cell r="A465">
            <v>536150</v>
          </cell>
          <cell r="B465">
            <v>464</v>
          </cell>
        </row>
        <row r="466">
          <cell r="A466">
            <v>536500</v>
          </cell>
          <cell r="B466">
            <v>465</v>
          </cell>
        </row>
        <row r="467">
          <cell r="A467">
            <v>536850</v>
          </cell>
          <cell r="B467">
            <v>466</v>
          </cell>
        </row>
        <row r="468">
          <cell r="A468">
            <v>537200</v>
          </cell>
          <cell r="B468">
            <v>467</v>
          </cell>
        </row>
        <row r="469">
          <cell r="A469">
            <v>537550</v>
          </cell>
          <cell r="B469">
            <v>468</v>
          </cell>
        </row>
        <row r="470">
          <cell r="A470">
            <v>537900</v>
          </cell>
          <cell r="B470">
            <v>469</v>
          </cell>
        </row>
        <row r="471">
          <cell r="A471">
            <v>538250</v>
          </cell>
          <cell r="B471">
            <v>470</v>
          </cell>
        </row>
        <row r="472">
          <cell r="A472">
            <v>538600</v>
          </cell>
          <cell r="B472">
            <v>471</v>
          </cell>
        </row>
        <row r="473">
          <cell r="A473">
            <v>538950</v>
          </cell>
          <cell r="B473">
            <v>472</v>
          </cell>
        </row>
        <row r="474">
          <cell r="A474">
            <v>539300</v>
          </cell>
          <cell r="B474">
            <v>473</v>
          </cell>
        </row>
        <row r="475">
          <cell r="A475">
            <v>539650</v>
          </cell>
          <cell r="B475">
            <v>474</v>
          </cell>
        </row>
        <row r="476">
          <cell r="A476">
            <v>540000</v>
          </cell>
          <cell r="B476">
            <v>475</v>
          </cell>
        </row>
        <row r="477">
          <cell r="A477">
            <v>540350</v>
          </cell>
          <cell r="B477">
            <v>476</v>
          </cell>
        </row>
        <row r="478">
          <cell r="A478">
            <v>540700</v>
          </cell>
          <cell r="B478">
            <v>477</v>
          </cell>
        </row>
        <row r="479">
          <cell r="A479">
            <v>541050</v>
          </cell>
          <cell r="B479">
            <v>478</v>
          </cell>
        </row>
        <row r="480">
          <cell r="A480">
            <v>541400</v>
          </cell>
          <cell r="B480">
            <v>479</v>
          </cell>
        </row>
        <row r="481">
          <cell r="A481">
            <v>541750</v>
          </cell>
          <cell r="B481">
            <v>480</v>
          </cell>
        </row>
        <row r="482">
          <cell r="A482">
            <v>542100</v>
          </cell>
          <cell r="B482">
            <v>481</v>
          </cell>
        </row>
        <row r="483">
          <cell r="A483">
            <v>542450</v>
          </cell>
          <cell r="B483">
            <v>482</v>
          </cell>
        </row>
        <row r="484">
          <cell r="A484">
            <v>542800</v>
          </cell>
          <cell r="B484">
            <v>483</v>
          </cell>
        </row>
        <row r="485">
          <cell r="A485">
            <v>543150</v>
          </cell>
          <cell r="B485">
            <v>484</v>
          </cell>
        </row>
        <row r="486">
          <cell r="A486">
            <v>543500</v>
          </cell>
          <cell r="B486">
            <v>485</v>
          </cell>
        </row>
        <row r="487">
          <cell r="A487">
            <v>543850</v>
          </cell>
          <cell r="B487">
            <v>486</v>
          </cell>
        </row>
        <row r="488">
          <cell r="A488">
            <v>544200</v>
          </cell>
          <cell r="B488">
            <v>487</v>
          </cell>
        </row>
        <row r="489">
          <cell r="A489">
            <v>544550</v>
          </cell>
          <cell r="B489">
            <v>488</v>
          </cell>
        </row>
        <row r="490">
          <cell r="A490">
            <v>544900</v>
          </cell>
          <cell r="B490">
            <v>489</v>
          </cell>
        </row>
        <row r="491">
          <cell r="A491">
            <v>545250</v>
          </cell>
          <cell r="B491">
            <v>490</v>
          </cell>
        </row>
        <row r="492">
          <cell r="A492">
            <v>545600</v>
          </cell>
          <cell r="B492">
            <v>491</v>
          </cell>
        </row>
        <row r="493">
          <cell r="A493">
            <v>545950</v>
          </cell>
          <cell r="B493">
            <v>492</v>
          </cell>
        </row>
        <row r="494">
          <cell r="A494">
            <v>546300</v>
          </cell>
          <cell r="B494">
            <v>493</v>
          </cell>
        </row>
        <row r="495">
          <cell r="A495">
            <v>546650</v>
          </cell>
          <cell r="B495">
            <v>494</v>
          </cell>
        </row>
        <row r="496">
          <cell r="A496">
            <v>547000</v>
          </cell>
          <cell r="B496">
            <v>495</v>
          </cell>
        </row>
        <row r="497">
          <cell r="A497">
            <v>547350</v>
          </cell>
          <cell r="B497">
            <v>496</v>
          </cell>
        </row>
        <row r="498">
          <cell r="A498">
            <v>547700</v>
          </cell>
          <cell r="B498">
            <v>497</v>
          </cell>
        </row>
        <row r="499">
          <cell r="A499">
            <v>548050</v>
          </cell>
          <cell r="B499">
            <v>498</v>
          </cell>
        </row>
        <row r="500">
          <cell r="A500">
            <v>548400</v>
          </cell>
          <cell r="B500">
            <v>499</v>
          </cell>
        </row>
        <row r="501">
          <cell r="A501">
            <v>548750</v>
          </cell>
          <cell r="B501">
            <v>500</v>
          </cell>
        </row>
        <row r="502">
          <cell r="A502">
            <v>549100</v>
          </cell>
          <cell r="B502">
            <v>501</v>
          </cell>
        </row>
        <row r="503">
          <cell r="A503">
            <v>549450</v>
          </cell>
          <cell r="B503">
            <v>502</v>
          </cell>
        </row>
        <row r="504">
          <cell r="A504">
            <v>549800</v>
          </cell>
          <cell r="B504">
            <v>503</v>
          </cell>
        </row>
        <row r="505">
          <cell r="A505">
            <v>550150</v>
          </cell>
          <cell r="B505">
            <v>504</v>
          </cell>
        </row>
        <row r="506">
          <cell r="A506">
            <v>550500</v>
          </cell>
          <cell r="B506">
            <v>505</v>
          </cell>
        </row>
        <row r="507">
          <cell r="A507">
            <v>550850</v>
          </cell>
          <cell r="B507">
            <v>506</v>
          </cell>
        </row>
        <row r="508">
          <cell r="A508">
            <v>551200</v>
          </cell>
          <cell r="B508">
            <v>507</v>
          </cell>
        </row>
        <row r="509">
          <cell r="A509">
            <v>551550</v>
          </cell>
          <cell r="B509">
            <v>508</v>
          </cell>
        </row>
        <row r="510">
          <cell r="A510">
            <v>551900</v>
          </cell>
          <cell r="B510">
            <v>509</v>
          </cell>
        </row>
        <row r="511">
          <cell r="A511">
            <v>552250</v>
          </cell>
          <cell r="B511">
            <v>510</v>
          </cell>
        </row>
        <row r="512">
          <cell r="A512">
            <v>552600</v>
          </cell>
          <cell r="B512">
            <v>511</v>
          </cell>
        </row>
        <row r="513">
          <cell r="A513">
            <v>552950</v>
          </cell>
          <cell r="B513">
            <v>512</v>
          </cell>
        </row>
        <row r="514">
          <cell r="A514">
            <v>553300</v>
          </cell>
          <cell r="B514">
            <v>513</v>
          </cell>
        </row>
        <row r="515">
          <cell r="A515">
            <v>553650</v>
          </cell>
          <cell r="B515">
            <v>514</v>
          </cell>
        </row>
        <row r="516">
          <cell r="A516">
            <v>554000</v>
          </cell>
          <cell r="B516">
            <v>515</v>
          </cell>
        </row>
        <row r="517">
          <cell r="A517">
            <v>554350</v>
          </cell>
          <cell r="B517">
            <v>516</v>
          </cell>
        </row>
        <row r="518">
          <cell r="A518">
            <v>554700</v>
          </cell>
          <cell r="B518">
            <v>517</v>
          </cell>
        </row>
        <row r="519">
          <cell r="A519">
            <v>555050</v>
          </cell>
          <cell r="B519">
            <v>518</v>
          </cell>
        </row>
        <row r="520">
          <cell r="A520">
            <v>555400</v>
          </cell>
          <cell r="B520">
            <v>519</v>
          </cell>
        </row>
        <row r="521">
          <cell r="A521">
            <v>555750</v>
          </cell>
          <cell r="B521">
            <v>520</v>
          </cell>
        </row>
        <row r="522">
          <cell r="A522">
            <v>556100</v>
          </cell>
          <cell r="B522">
            <v>521</v>
          </cell>
        </row>
        <row r="523">
          <cell r="A523">
            <v>556450</v>
          </cell>
          <cell r="B523">
            <v>522</v>
          </cell>
        </row>
        <row r="524">
          <cell r="A524">
            <v>556800</v>
          </cell>
          <cell r="B524">
            <v>523</v>
          </cell>
        </row>
        <row r="525">
          <cell r="A525">
            <v>557150</v>
          </cell>
          <cell r="B525">
            <v>524</v>
          </cell>
        </row>
        <row r="526">
          <cell r="A526">
            <v>557500</v>
          </cell>
          <cell r="B526">
            <v>525</v>
          </cell>
        </row>
        <row r="527">
          <cell r="A527">
            <v>557850</v>
          </cell>
          <cell r="B527">
            <v>526</v>
          </cell>
        </row>
        <row r="528">
          <cell r="A528">
            <v>558200</v>
          </cell>
          <cell r="B528">
            <v>527</v>
          </cell>
        </row>
        <row r="529">
          <cell r="A529">
            <v>558550</v>
          </cell>
          <cell r="B529">
            <v>528</v>
          </cell>
        </row>
        <row r="530">
          <cell r="A530">
            <v>558900</v>
          </cell>
          <cell r="B530">
            <v>529</v>
          </cell>
        </row>
        <row r="531">
          <cell r="A531">
            <v>559250</v>
          </cell>
          <cell r="B531">
            <v>530</v>
          </cell>
        </row>
        <row r="532">
          <cell r="A532">
            <v>559600</v>
          </cell>
          <cell r="B532">
            <v>531</v>
          </cell>
        </row>
        <row r="533">
          <cell r="A533">
            <v>559950</v>
          </cell>
          <cell r="B533">
            <v>532</v>
          </cell>
        </row>
        <row r="534">
          <cell r="A534">
            <v>560300</v>
          </cell>
          <cell r="B534">
            <v>533</v>
          </cell>
        </row>
        <row r="535">
          <cell r="A535">
            <v>560650</v>
          </cell>
          <cell r="B535">
            <v>534</v>
          </cell>
        </row>
        <row r="536">
          <cell r="A536">
            <v>561000</v>
          </cell>
          <cell r="B536">
            <v>535</v>
          </cell>
        </row>
        <row r="537">
          <cell r="A537">
            <v>561350</v>
          </cell>
          <cell r="B537">
            <v>536</v>
          </cell>
        </row>
        <row r="538">
          <cell r="A538">
            <v>561700</v>
          </cell>
          <cell r="B538">
            <v>537</v>
          </cell>
        </row>
        <row r="539">
          <cell r="A539">
            <v>562050</v>
          </cell>
          <cell r="B539">
            <v>538</v>
          </cell>
        </row>
        <row r="540">
          <cell r="A540">
            <v>562400</v>
          </cell>
          <cell r="B540">
            <v>539</v>
          </cell>
        </row>
        <row r="541">
          <cell r="A541">
            <v>562750</v>
          </cell>
          <cell r="B541">
            <v>540</v>
          </cell>
        </row>
        <row r="542">
          <cell r="A542">
            <v>563100</v>
          </cell>
          <cell r="B542">
            <v>541</v>
          </cell>
        </row>
        <row r="543">
          <cell r="A543">
            <v>563450</v>
          </cell>
          <cell r="B543">
            <v>542</v>
          </cell>
        </row>
        <row r="544">
          <cell r="A544">
            <v>563800</v>
          </cell>
          <cell r="B544">
            <v>543</v>
          </cell>
        </row>
        <row r="545">
          <cell r="A545">
            <v>564150</v>
          </cell>
          <cell r="B545">
            <v>544</v>
          </cell>
        </row>
        <row r="546">
          <cell r="A546">
            <v>564500</v>
          </cell>
          <cell r="B546">
            <v>545</v>
          </cell>
        </row>
        <row r="547">
          <cell r="A547">
            <v>564850</v>
          </cell>
          <cell r="B547">
            <v>546</v>
          </cell>
        </row>
        <row r="548">
          <cell r="A548">
            <v>565200</v>
          </cell>
          <cell r="B548">
            <v>547</v>
          </cell>
        </row>
        <row r="549">
          <cell r="A549">
            <v>565550</v>
          </cell>
          <cell r="B549">
            <v>548</v>
          </cell>
        </row>
        <row r="550">
          <cell r="A550">
            <v>565900</v>
          </cell>
          <cell r="B550">
            <v>549</v>
          </cell>
        </row>
        <row r="551">
          <cell r="A551">
            <v>566250</v>
          </cell>
          <cell r="B551">
            <v>550</v>
          </cell>
        </row>
        <row r="552">
          <cell r="A552">
            <v>566600</v>
          </cell>
          <cell r="B552">
            <v>551</v>
          </cell>
        </row>
        <row r="553">
          <cell r="A553">
            <v>566950</v>
          </cell>
          <cell r="B553">
            <v>552</v>
          </cell>
        </row>
        <row r="554">
          <cell r="A554">
            <v>567300</v>
          </cell>
          <cell r="B554">
            <v>553</v>
          </cell>
        </row>
        <row r="555">
          <cell r="A555">
            <v>567650</v>
          </cell>
          <cell r="B555">
            <v>554</v>
          </cell>
        </row>
        <row r="556">
          <cell r="A556">
            <v>568000</v>
          </cell>
          <cell r="B556">
            <v>555</v>
          </cell>
        </row>
        <row r="557">
          <cell r="A557">
            <v>568350</v>
          </cell>
          <cell r="B557">
            <v>556</v>
          </cell>
        </row>
        <row r="558">
          <cell r="A558">
            <v>568700</v>
          </cell>
          <cell r="B558">
            <v>557</v>
          </cell>
        </row>
        <row r="559">
          <cell r="A559">
            <v>569050</v>
          </cell>
          <cell r="B559">
            <v>558</v>
          </cell>
        </row>
        <row r="560">
          <cell r="A560">
            <v>569400</v>
          </cell>
          <cell r="B560">
            <v>559</v>
          </cell>
        </row>
        <row r="561">
          <cell r="A561">
            <v>569750</v>
          </cell>
          <cell r="B561">
            <v>560</v>
          </cell>
        </row>
        <row r="562">
          <cell r="A562">
            <v>570100</v>
          </cell>
          <cell r="B562">
            <v>561</v>
          </cell>
        </row>
        <row r="563">
          <cell r="A563">
            <v>570450</v>
          </cell>
          <cell r="B563">
            <v>562</v>
          </cell>
        </row>
        <row r="564">
          <cell r="A564">
            <v>570800</v>
          </cell>
          <cell r="B564">
            <v>563</v>
          </cell>
        </row>
        <row r="565">
          <cell r="A565">
            <v>571150</v>
          </cell>
          <cell r="B565">
            <v>564</v>
          </cell>
        </row>
        <row r="566">
          <cell r="A566">
            <v>571500</v>
          </cell>
          <cell r="B566">
            <v>565</v>
          </cell>
        </row>
        <row r="567">
          <cell r="A567">
            <v>571850</v>
          </cell>
          <cell r="B567">
            <v>566</v>
          </cell>
        </row>
        <row r="568">
          <cell r="A568">
            <v>572200</v>
          </cell>
          <cell r="B568">
            <v>567</v>
          </cell>
        </row>
        <row r="569">
          <cell r="A569">
            <v>572550</v>
          </cell>
          <cell r="B569">
            <v>568</v>
          </cell>
        </row>
        <row r="570">
          <cell r="A570">
            <v>572900</v>
          </cell>
          <cell r="B570">
            <v>569</v>
          </cell>
        </row>
        <row r="571">
          <cell r="A571">
            <v>573250</v>
          </cell>
          <cell r="B571">
            <v>570</v>
          </cell>
        </row>
        <row r="572">
          <cell r="A572">
            <v>573600</v>
          </cell>
          <cell r="B572">
            <v>571</v>
          </cell>
        </row>
        <row r="573">
          <cell r="A573">
            <v>573950</v>
          </cell>
          <cell r="B573">
            <v>572</v>
          </cell>
        </row>
        <row r="574">
          <cell r="A574">
            <v>574300</v>
          </cell>
          <cell r="B574">
            <v>573</v>
          </cell>
        </row>
        <row r="575">
          <cell r="A575">
            <v>574650</v>
          </cell>
          <cell r="B575">
            <v>574</v>
          </cell>
        </row>
        <row r="576">
          <cell r="A576">
            <v>575000</v>
          </cell>
          <cell r="B576">
            <v>575</v>
          </cell>
        </row>
        <row r="577">
          <cell r="A577">
            <v>575350</v>
          </cell>
          <cell r="B577">
            <v>576</v>
          </cell>
        </row>
        <row r="578">
          <cell r="A578">
            <v>575700</v>
          </cell>
          <cell r="B578">
            <v>577</v>
          </cell>
        </row>
        <row r="579">
          <cell r="A579">
            <v>576050</v>
          </cell>
          <cell r="B579">
            <v>578</v>
          </cell>
        </row>
        <row r="580">
          <cell r="A580">
            <v>576400</v>
          </cell>
          <cell r="B580">
            <v>579</v>
          </cell>
        </row>
        <row r="581">
          <cell r="A581">
            <v>576750</v>
          </cell>
          <cell r="B581">
            <v>580</v>
          </cell>
        </row>
        <row r="582">
          <cell r="A582">
            <v>577100</v>
          </cell>
          <cell r="B582">
            <v>581</v>
          </cell>
        </row>
        <row r="583">
          <cell r="A583">
            <v>577450</v>
          </cell>
          <cell r="B583">
            <v>582</v>
          </cell>
        </row>
        <row r="584">
          <cell r="A584">
            <v>577800</v>
          </cell>
          <cell r="B584">
            <v>583</v>
          </cell>
        </row>
        <row r="585">
          <cell r="A585">
            <v>578150</v>
          </cell>
          <cell r="B585">
            <v>584</v>
          </cell>
        </row>
        <row r="586">
          <cell r="A586">
            <v>578500</v>
          </cell>
          <cell r="B586">
            <v>585</v>
          </cell>
        </row>
        <row r="587">
          <cell r="A587">
            <v>578850</v>
          </cell>
          <cell r="B587">
            <v>586</v>
          </cell>
        </row>
        <row r="588">
          <cell r="A588">
            <v>579200</v>
          </cell>
          <cell r="B588">
            <v>587</v>
          </cell>
        </row>
        <row r="589">
          <cell r="A589">
            <v>579550</v>
          </cell>
          <cell r="B589">
            <v>588</v>
          </cell>
        </row>
        <row r="590">
          <cell r="A590">
            <v>579900</v>
          </cell>
          <cell r="B590">
            <v>589</v>
          </cell>
        </row>
        <row r="591">
          <cell r="A591">
            <v>580250</v>
          </cell>
          <cell r="B591">
            <v>590</v>
          </cell>
        </row>
        <row r="592">
          <cell r="A592">
            <v>580600</v>
          </cell>
          <cell r="B592">
            <v>591</v>
          </cell>
        </row>
        <row r="593">
          <cell r="A593">
            <v>580950</v>
          </cell>
          <cell r="B593">
            <v>592</v>
          </cell>
        </row>
        <row r="594">
          <cell r="A594">
            <v>581300</v>
          </cell>
          <cell r="B594">
            <v>593</v>
          </cell>
        </row>
        <row r="595">
          <cell r="A595">
            <v>581650</v>
          </cell>
          <cell r="B595">
            <v>594</v>
          </cell>
        </row>
        <row r="596">
          <cell r="A596">
            <v>582000</v>
          </cell>
          <cell r="B596">
            <v>595</v>
          </cell>
        </row>
        <row r="597">
          <cell r="A597">
            <v>582350</v>
          </cell>
          <cell r="B597">
            <v>596</v>
          </cell>
        </row>
        <row r="598">
          <cell r="A598">
            <v>582700</v>
          </cell>
          <cell r="B598">
            <v>597</v>
          </cell>
        </row>
        <row r="599">
          <cell r="A599">
            <v>583050</v>
          </cell>
          <cell r="B599">
            <v>598</v>
          </cell>
        </row>
        <row r="600">
          <cell r="A600">
            <v>583400</v>
          </cell>
          <cell r="B600">
            <v>599</v>
          </cell>
        </row>
        <row r="601">
          <cell r="A601">
            <v>583750</v>
          </cell>
          <cell r="B601">
            <v>600</v>
          </cell>
        </row>
        <row r="602">
          <cell r="A602">
            <v>584100</v>
          </cell>
          <cell r="B602">
            <v>601</v>
          </cell>
        </row>
        <row r="603">
          <cell r="A603">
            <v>584450</v>
          </cell>
          <cell r="B603">
            <v>602</v>
          </cell>
        </row>
        <row r="604">
          <cell r="A604">
            <v>584800</v>
          </cell>
          <cell r="B604">
            <v>603</v>
          </cell>
        </row>
        <row r="605">
          <cell r="A605">
            <v>585150</v>
          </cell>
          <cell r="B605">
            <v>604</v>
          </cell>
        </row>
        <row r="606">
          <cell r="A606">
            <v>585500</v>
          </cell>
          <cell r="B606">
            <v>605</v>
          </cell>
        </row>
        <row r="607">
          <cell r="A607">
            <v>585850</v>
          </cell>
          <cell r="B607">
            <v>606</v>
          </cell>
        </row>
        <row r="608">
          <cell r="A608">
            <v>586200</v>
          </cell>
          <cell r="B608">
            <v>607</v>
          </cell>
        </row>
        <row r="609">
          <cell r="A609">
            <v>586550</v>
          </cell>
          <cell r="B609">
            <v>608</v>
          </cell>
        </row>
        <row r="610">
          <cell r="A610">
            <v>586900</v>
          </cell>
          <cell r="B610">
            <v>609</v>
          </cell>
        </row>
        <row r="611">
          <cell r="A611">
            <v>587250</v>
          </cell>
          <cell r="B611">
            <v>610</v>
          </cell>
        </row>
        <row r="612">
          <cell r="A612">
            <v>587600</v>
          </cell>
          <cell r="B612">
            <v>611</v>
          </cell>
        </row>
        <row r="613">
          <cell r="A613">
            <v>587950</v>
          </cell>
          <cell r="B613">
            <v>612</v>
          </cell>
        </row>
        <row r="614">
          <cell r="A614">
            <v>588300</v>
          </cell>
          <cell r="B614">
            <v>613</v>
          </cell>
        </row>
        <row r="615">
          <cell r="A615">
            <v>588650</v>
          </cell>
          <cell r="B615">
            <v>614</v>
          </cell>
        </row>
        <row r="616">
          <cell r="A616">
            <v>589000</v>
          </cell>
          <cell r="B616">
            <v>615</v>
          </cell>
        </row>
        <row r="617">
          <cell r="A617">
            <v>589350</v>
          </cell>
          <cell r="B617">
            <v>616</v>
          </cell>
        </row>
        <row r="618">
          <cell r="A618">
            <v>589700</v>
          </cell>
          <cell r="B618">
            <v>617</v>
          </cell>
        </row>
        <row r="619">
          <cell r="A619">
            <v>590050</v>
          </cell>
          <cell r="B619">
            <v>618</v>
          </cell>
        </row>
        <row r="620">
          <cell r="A620">
            <v>590400</v>
          </cell>
          <cell r="B620">
            <v>619</v>
          </cell>
        </row>
        <row r="621">
          <cell r="A621">
            <v>590750</v>
          </cell>
          <cell r="B621">
            <v>620</v>
          </cell>
        </row>
        <row r="622">
          <cell r="A622">
            <v>591100</v>
          </cell>
          <cell r="B622">
            <v>621</v>
          </cell>
        </row>
        <row r="623">
          <cell r="A623">
            <v>591450</v>
          </cell>
          <cell r="B623">
            <v>622</v>
          </cell>
        </row>
        <row r="624">
          <cell r="A624">
            <v>591800</v>
          </cell>
          <cell r="B624">
            <v>623</v>
          </cell>
        </row>
        <row r="625">
          <cell r="A625">
            <v>592150</v>
          </cell>
          <cell r="B625">
            <v>624</v>
          </cell>
        </row>
        <row r="626">
          <cell r="A626">
            <v>592500</v>
          </cell>
          <cell r="B626">
            <v>625</v>
          </cell>
        </row>
        <row r="627">
          <cell r="A627">
            <v>592850</v>
          </cell>
          <cell r="B627">
            <v>626</v>
          </cell>
        </row>
        <row r="628">
          <cell r="A628">
            <v>593200</v>
          </cell>
          <cell r="B628">
            <v>627</v>
          </cell>
        </row>
        <row r="629">
          <cell r="A629">
            <v>593550</v>
          </cell>
          <cell r="B629">
            <v>628</v>
          </cell>
        </row>
        <row r="630">
          <cell r="A630">
            <v>593900</v>
          </cell>
          <cell r="B630">
            <v>629</v>
          </cell>
        </row>
        <row r="631">
          <cell r="A631">
            <v>594250</v>
          </cell>
          <cell r="B631">
            <v>630</v>
          </cell>
        </row>
        <row r="632">
          <cell r="A632">
            <v>594600</v>
          </cell>
          <cell r="B632">
            <v>631</v>
          </cell>
        </row>
        <row r="633">
          <cell r="A633">
            <v>594950</v>
          </cell>
          <cell r="B633">
            <v>632</v>
          </cell>
        </row>
        <row r="634">
          <cell r="A634">
            <v>595300</v>
          </cell>
          <cell r="B634">
            <v>633</v>
          </cell>
        </row>
        <row r="635">
          <cell r="A635">
            <v>595650</v>
          </cell>
          <cell r="B635">
            <v>634</v>
          </cell>
        </row>
        <row r="636">
          <cell r="A636">
            <v>596000</v>
          </cell>
          <cell r="B636">
            <v>635</v>
          </cell>
        </row>
        <row r="637">
          <cell r="A637">
            <v>596350</v>
          </cell>
          <cell r="B637">
            <v>636</v>
          </cell>
        </row>
        <row r="638">
          <cell r="A638">
            <v>596700</v>
          </cell>
          <cell r="B638">
            <v>637</v>
          </cell>
        </row>
        <row r="639">
          <cell r="A639">
            <v>597050</v>
          </cell>
          <cell r="B639">
            <v>638</v>
          </cell>
        </row>
        <row r="640">
          <cell r="A640">
            <v>597400</v>
          </cell>
          <cell r="B640">
            <v>639</v>
          </cell>
        </row>
        <row r="641">
          <cell r="A641">
            <v>597750</v>
          </cell>
          <cell r="B641">
            <v>640</v>
          </cell>
        </row>
        <row r="642">
          <cell r="A642">
            <v>598100</v>
          </cell>
          <cell r="B642">
            <v>641</v>
          </cell>
        </row>
        <row r="643">
          <cell r="A643">
            <v>598450</v>
          </cell>
          <cell r="B643">
            <v>642</v>
          </cell>
        </row>
        <row r="644">
          <cell r="A644">
            <v>598800</v>
          </cell>
          <cell r="B644">
            <v>643</v>
          </cell>
        </row>
        <row r="645">
          <cell r="A645">
            <v>599150</v>
          </cell>
          <cell r="B645">
            <v>644</v>
          </cell>
        </row>
        <row r="646">
          <cell r="A646">
            <v>599500</v>
          </cell>
          <cell r="B646">
            <v>645</v>
          </cell>
        </row>
        <row r="647">
          <cell r="A647">
            <v>599850</v>
          </cell>
          <cell r="B647">
            <v>646</v>
          </cell>
        </row>
        <row r="648">
          <cell r="A648">
            <v>600200</v>
          </cell>
          <cell r="B648">
            <v>647</v>
          </cell>
        </row>
        <row r="649">
          <cell r="A649">
            <v>600550</v>
          </cell>
          <cell r="B649">
            <v>648</v>
          </cell>
        </row>
        <row r="650">
          <cell r="A650">
            <v>600900</v>
          </cell>
          <cell r="B650">
            <v>649</v>
          </cell>
        </row>
        <row r="651">
          <cell r="A651">
            <v>601250</v>
          </cell>
          <cell r="B651">
            <v>650</v>
          </cell>
        </row>
        <row r="652">
          <cell r="A652">
            <v>601600</v>
          </cell>
          <cell r="B652">
            <v>651</v>
          </cell>
        </row>
        <row r="653">
          <cell r="A653">
            <v>601950</v>
          </cell>
          <cell r="B653">
            <v>652</v>
          </cell>
        </row>
        <row r="654">
          <cell r="A654">
            <v>602300</v>
          </cell>
          <cell r="B654">
            <v>653</v>
          </cell>
        </row>
        <row r="655">
          <cell r="A655">
            <v>602650</v>
          </cell>
          <cell r="B655">
            <v>654</v>
          </cell>
        </row>
        <row r="656">
          <cell r="A656">
            <v>603000</v>
          </cell>
          <cell r="B656">
            <v>655</v>
          </cell>
        </row>
        <row r="657">
          <cell r="A657">
            <v>603350</v>
          </cell>
          <cell r="B657">
            <v>656</v>
          </cell>
        </row>
        <row r="658">
          <cell r="A658">
            <v>603700</v>
          </cell>
          <cell r="B658">
            <v>657</v>
          </cell>
        </row>
        <row r="659">
          <cell r="A659">
            <v>604050</v>
          </cell>
          <cell r="B659">
            <v>658</v>
          </cell>
        </row>
        <row r="660">
          <cell r="A660">
            <v>604400</v>
          </cell>
          <cell r="B660">
            <v>659</v>
          </cell>
        </row>
        <row r="661">
          <cell r="A661">
            <v>604750</v>
          </cell>
          <cell r="B661">
            <v>660</v>
          </cell>
        </row>
        <row r="662">
          <cell r="A662">
            <v>605100</v>
          </cell>
          <cell r="B662">
            <v>661</v>
          </cell>
        </row>
        <row r="663">
          <cell r="A663">
            <v>605450</v>
          </cell>
          <cell r="B663">
            <v>662</v>
          </cell>
        </row>
        <row r="664">
          <cell r="A664">
            <v>605800</v>
          </cell>
          <cell r="B664">
            <v>663</v>
          </cell>
        </row>
        <row r="665">
          <cell r="A665">
            <v>606150</v>
          </cell>
          <cell r="B665">
            <v>664</v>
          </cell>
        </row>
        <row r="666">
          <cell r="A666">
            <v>606500</v>
          </cell>
          <cell r="B666">
            <v>665</v>
          </cell>
        </row>
        <row r="667">
          <cell r="A667">
            <v>606850</v>
          </cell>
          <cell r="B667">
            <v>666</v>
          </cell>
        </row>
        <row r="668">
          <cell r="A668">
            <v>607200</v>
          </cell>
          <cell r="B668">
            <v>667</v>
          </cell>
        </row>
        <row r="669">
          <cell r="A669">
            <v>607550</v>
          </cell>
          <cell r="B669">
            <v>668</v>
          </cell>
        </row>
        <row r="670">
          <cell r="A670">
            <v>607900</v>
          </cell>
          <cell r="B670">
            <v>669</v>
          </cell>
        </row>
        <row r="671">
          <cell r="A671">
            <v>608250</v>
          </cell>
          <cell r="B671">
            <v>670</v>
          </cell>
        </row>
        <row r="672">
          <cell r="A672">
            <v>608600</v>
          </cell>
          <cell r="B672">
            <v>671</v>
          </cell>
        </row>
        <row r="673">
          <cell r="A673">
            <v>608950</v>
          </cell>
          <cell r="B673">
            <v>672</v>
          </cell>
        </row>
        <row r="674">
          <cell r="A674">
            <v>609300</v>
          </cell>
          <cell r="B674">
            <v>673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R960887"/>
      <sheetName val="PROJETO"/>
      <sheetName val="Capa"/>
      <sheetName val="Sumário"/>
      <sheetName val="Capa Apres"/>
      <sheetName val="Apres"/>
      <sheetName val="Capa Mapa"/>
      <sheetName val="Mapa"/>
      <sheetName val="Capa Premissas"/>
      <sheetName val="Premissas"/>
      <sheetName val="Capa Caract. Seg."/>
      <sheetName val="Áreas gramadas"/>
      <sheetName val="OAE"/>
      <sheetName val="Drenagem"/>
      <sheetName val="Capa Memória de Calc"/>
      <sheetName val="Características"/>
      <sheetName val="Percentual"/>
      <sheetName val="M2"/>
      <sheetName val="Quantitativos"/>
      <sheetName val="CMB"/>
      <sheetName val="ESP"/>
      <sheetName val="Fresagem"/>
      <sheetName val="Capa Resumo"/>
      <sheetName val="Unifilar"/>
      <sheetName val="Orçamento Total"/>
      <sheetName val="Crono. Financ. (kmf) (2)"/>
      <sheetName val="Orçamento por Kmf"/>
      <sheetName val="Orçamento por solução"/>
      <sheetName val="Orçamento Kmf"/>
      <sheetName val="Orçam. Resumo"/>
      <sheetName val="Crono. Financ."/>
      <sheetName val="Canteiro"/>
      <sheetName val="Capa Documentação"/>
      <sheetName val="Capa Anexo I"/>
      <sheetName val="LVC"/>
      <sheetName val="Capa Anexo II"/>
      <sheetName val="Capa Anexo III"/>
      <sheetName val="Capa Anexo IV"/>
      <sheetName val="AVS"/>
      <sheetName val="Ctr."/>
    </sheetNames>
    <definedNames>
      <definedName name="PassaExtenso"/>
    </definedNames>
    <sheetDataSet>
      <sheetData sheetId="0" refreshError="1"/>
      <sheetData sheetId="1" refreshError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PRANCHA"/>
      <sheetName val="CLASSE"/>
      <sheetName val="SNV"/>
      <sheetName val="LEGENDAS"/>
      <sheetName val="CREMA"/>
      <sheetName val="VDM"/>
      <sheetName val="DG"/>
      <sheetName val="PERFIS_MT"/>
      <sheetName val="caracteristicas_segmento"/>
      <sheetName val="curvas_tratamento"/>
      <sheetName val="faixa_de_dominio_invent."/>
      <sheetName val="OAE_inventário"/>
      <sheetName val="sin_vertical_inventário"/>
      <sheetName val="sin_hor_inventario"/>
      <sheetName val="legendas_cadastro"/>
      <sheetName val="Defensas_inventário"/>
      <sheetName val="porticos_semi-porticos_invent."/>
      <sheetName val="tachas"/>
      <sheetName val="Plan1"/>
      <sheetName val="Volume I - CAPA INVENTÁRIO"/>
      <sheetName val="Volume I - ÍNDICE"/>
      <sheetName val="Defensas_inventário_SUL"/>
      <sheetName val="Defensas_inventário_NORTE"/>
      <sheetName val="porticos_semi-porticos_inve"/>
      <sheetName val="porticos_semi-porticos_inve_SUL"/>
      <sheetName val="porticos_semi-porticos_inve_NOR"/>
    </sheetNames>
    <sheetDataSet>
      <sheetData sheetId="0"/>
      <sheetData sheetId="1">
        <row r="2">
          <cell r="A2">
            <v>0</v>
          </cell>
        </row>
      </sheetData>
      <sheetData sheetId="2"/>
      <sheetData sheetId="3">
        <row r="2">
          <cell r="A2">
            <v>-1</v>
          </cell>
        </row>
      </sheetData>
      <sheetData sheetId="4">
        <row r="2">
          <cell r="A2" t="str">
            <v>ESCOLA</v>
          </cell>
        </row>
      </sheetData>
      <sheetData sheetId="5"/>
      <sheetData sheetId="6">
        <row r="2">
          <cell r="A2">
            <v>-1</v>
          </cell>
        </row>
      </sheetData>
      <sheetData sheetId="7"/>
      <sheetData sheetId="8"/>
      <sheetData sheetId="9">
        <row r="6">
          <cell r="B6" t="str">
            <v>BR-101</v>
          </cell>
        </row>
      </sheetData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>
        <row r="1">
          <cell r="A1" t="str">
            <v>LBO-D</v>
          </cell>
        </row>
      </sheetData>
      <sheetData sheetId="19">
        <row r="1">
          <cell r="A1" t="str">
            <v>LBO-D</v>
          </cell>
        </row>
      </sheetData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J115"/>
  <sheetViews>
    <sheetView tabSelected="1" topLeftCell="B1" zoomScale="85" zoomScaleNormal="85" zoomScaleSheetLayoutView="100" workbookViewId="0">
      <pane ySplit="3" topLeftCell="A4" activePane="bottomLeft" state="frozen"/>
      <selection activeCell="A2" sqref="A2"/>
      <selection pane="bottomLeft" sqref="A1:Z15"/>
    </sheetView>
  </sheetViews>
  <sheetFormatPr defaultColWidth="9.140625" defaultRowHeight="12.75" x14ac:dyDescent="0.25"/>
  <cols>
    <col min="1" max="1" width="11.5703125" style="3" customWidth="1"/>
    <col min="2" max="2" width="9" style="36"/>
    <col min="3" max="4" width="9.140625" style="3"/>
    <col min="5" max="5" width="17.28515625" style="3" bestFit="1" customWidth="1"/>
    <col min="6" max="6" width="12.85546875" style="3" customWidth="1"/>
    <col min="7" max="7" width="12.7109375" style="3" customWidth="1"/>
    <col min="8" max="8" width="11.7109375" style="3" customWidth="1"/>
    <col min="9" max="9" width="14.42578125" style="3" customWidth="1"/>
    <col min="10" max="10" width="11" style="3" customWidth="1"/>
    <col min="11" max="11" width="13.7109375" style="3" customWidth="1"/>
    <col min="12" max="12" width="7.5703125" style="3" customWidth="1"/>
    <col min="13" max="22" width="4" style="3" customWidth="1"/>
    <col min="23" max="23" width="9.140625" style="3"/>
    <col min="24" max="24" width="13.42578125" style="3" customWidth="1"/>
    <col min="25" max="25" width="18.42578125" style="37" customWidth="1"/>
    <col min="26" max="26" width="11.140625" style="3" bestFit="1" customWidth="1"/>
    <col min="27" max="27" width="9.140625" style="3"/>
    <col min="28" max="28" width="6.5703125" style="3" bestFit="1" customWidth="1"/>
    <col min="29" max="35" width="4" style="3" bestFit="1" customWidth="1"/>
    <col min="36" max="16384" width="9.140625" style="3"/>
  </cols>
  <sheetData>
    <row r="1" spans="1:36" ht="24.75" customHeight="1" thickBot="1" x14ac:dyDescent="0.3">
      <c r="A1" s="133" t="s">
        <v>49</v>
      </c>
      <c r="B1" s="134"/>
      <c r="C1" s="134"/>
      <c r="D1" s="134"/>
      <c r="E1" s="134"/>
      <c r="F1" s="134"/>
      <c r="G1" s="134"/>
      <c r="H1" s="134"/>
      <c r="I1" s="134"/>
      <c r="J1" s="134"/>
      <c r="K1" s="134"/>
      <c r="L1" s="134"/>
      <c r="M1" s="134"/>
      <c r="N1" s="134"/>
      <c r="O1" s="134"/>
      <c r="P1" s="134"/>
      <c r="Q1" s="134"/>
      <c r="R1" s="134"/>
      <c r="S1" s="134"/>
      <c r="T1" s="134"/>
      <c r="U1" s="134"/>
      <c r="V1" s="134"/>
      <c r="W1" s="134"/>
      <c r="X1" s="134"/>
      <c r="Y1" s="134"/>
      <c r="Z1" s="134"/>
    </row>
    <row r="2" spans="1:36" ht="32.1" customHeight="1" x14ac:dyDescent="0.25">
      <c r="A2" s="135" t="s">
        <v>50</v>
      </c>
      <c r="B2" s="130" t="s">
        <v>36</v>
      </c>
      <c r="C2" s="137" t="s">
        <v>37</v>
      </c>
      <c r="D2" s="139"/>
      <c r="E2" s="130" t="s">
        <v>38</v>
      </c>
      <c r="F2" s="130" t="s">
        <v>39</v>
      </c>
      <c r="G2" s="130" t="s">
        <v>40</v>
      </c>
      <c r="H2" s="130" t="s">
        <v>8</v>
      </c>
      <c r="I2" s="130" t="s">
        <v>41</v>
      </c>
      <c r="J2" s="130" t="s">
        <v>42</v>
      </c>
      <c r="K2" s="130" t="s">
        <v>43</v>
      </c>
      <c r="L2" s="132" t="s">
        <v>3</v>
      </c>
      <c r="M2" s="137" t="s">
        <v>44</v>
      </c>
      <c r="N2" s="138"/>
      <c r="O2" s="138"/>
      <c r="P2" s="138"/>
      <c r="Q2" s="138"/>
      <c r="R2" s="138"/>
      <c r="S2" s="138"/>
      <c r="T2" s="138"/>
      <c r="U2" s="138"/>
      <c r="V2" s="139"/>
      <c r="W2" s="130" t="s">
        <v>45</v>
      </c>
      <c r="X2" s="130" t="s">
        <v>46</v>
      </c>
      <c r="Y2" s="128" t="s">
        <v>47</v>
      </c>
      <c r="Z2" s="126" t="s">
        <v>48</v>
      </c>
    </row>
    <row r="3" spans="1:36" ht="20.100000000000001" customHeight="1" thickBot="1" x14ac:dyDescent="0.3">
      <c r="A3" s="136"/>
      <c r="B3" s="131"/>
      <c r="C3" s="38" t="s">
        <v>31</v>
      </c>
      <c r="D3" s="38" t="s">
        <v>30</v>
      </c>
      <c r="E3" s="131"/>
      <c r="F3" s="131"/>
      <c r="G3" s="131"/>
      <c r="H3" s="131"/>
      <c r="I3" s="131"/>
      <c r="J3" s="131"/>
      <c r="K3" s="131"/>
      <c r="L3" s="131"/>
      <c r="M3" s="39">
        <v>1</v>
      </c>
      <c r="N3" s="39">
        <v>2</v>
      </c>
      <c r="O3" s="39">
        <v>3</v>
      </c>
      <c r="P3" s="39">
        <v>4</v>
      </c>
      <c r="Q3" s="39">
        <v>5</v>
      </c>
      <c r="R3" s="39">
        <v>6</v>
      </c>
      <c r="S3" s="39">
        <v>7</v>
      </c>
      <c r="T3" s="39">
        <v>8</v>
      </c>
      <c r="U3" s="39">
        <v>9</v>
      </c>
      <c r="V3" s="39">
        <v>10</v>
      </c>
      <c r="W3" s="131"/>
      <c r="X3" s="131"/>
      <c r="Y3" s="129"/>
      <c r="Z3" s="127"/>
    </row>
    <row r="4" spans="1:36" ht="17.45" customHeight="1" x14ac:dyDescent="0.25">
      <c r="A4" s="4"/>
      <c r="B4" s="5"/>
      <c r="C4" s="6"/>
      <c r="D4" s="6"/>
      <c r="E4" s="6"/>
      <c r="F4" s="6"/>
      <c r="G4" s="6"/>
      <c r="H4" s="6"/>
      <c r="I4" s="6"/>
      <c r="J4" s="6"/>
      <c r="K4" s="7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40" t="str">
        <f t="shared" ref="W4:W35" si="0">IF(COUNT(M4:V4)&lt;=3,"",IF((COUNT(M4:V4)-COUNTIF(M4:V4,0))&lt;=3,"",(SUM(M4:V4)-MAX(M4:V4)-SMALL(M4:V4,1+COUNTIF(M4:V4,0)))/(COUNT(M4:V4)-2-COUNTIF(M4:V4,0))))</f>
        <v/>
      </c>
      <c r="X4" s="8"/>
      <c r="Y4" s="9"/>
      <c r="Z4" s="10"/>
      <c r="AA4" s="11"/>
    </row>
    <row r="5" spans="1:36" ht="17.45" customHeight="1" x14ac:dyDescent="0.25">
      <c r="A5" s="12"/>
      <c r="B5" s="13"/>
      <c r="C5" s="14"/>
      <c r="D5" s="14"/>
      <c r="E5" s="14"/>
      <c r="F5" s="14"/>
      <c r="G5" s="14"/>
      <c r="H5" s="14"/>
      <c r="I5" s="15"/>
      <c r="J5" s="14"/>
      <c r="K5" s="16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41" t="str">
        <f t="shared" si="0"/>
        <v/>
      </c>
      <c r="X5" s="17"/>
      <c r="Y5" s="18"/>
      <c r="Z5" s="19"/>
      <c r="AA5" s="11"/>
      <c r="AB5" s="11"/>
      <c r="AJ5" s="11"/>
    </row>
    <row r="6" spans="1:36" ht="17.45" customHeight="1" x14ac:dyDescent="0.25">
      <c r="A6" s="12"/>
      <c r="B6" s="20"/>
      <c r="C6" s="15"/>
      <c r="D6" s="15"/>
      <c r="E6" s="15"/>
      <c r="F6" s="15"/>
      <c r="G6" s="15"/>
      <c r="H6" s="15"/>
      <c r="I6" s="15"/>
      <c r="J6" s="15"/>
      <c r="K6" s="21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41" t="str">
        <f t="shared" si="0"/>
        <v/>
      </c>
      <c r="X6" s="22"/>
      <c r="Y6" s="23"/>
      <c r="Z6" s="24"/>
      <c r="AA6" s="11"/>
      <c r="AB6" s="11"/>
    </row>
    <row r="7" spans="1:36" ht="17.45" customHeight="1" thickBot="1" x14ac:dyDescent="0.3">
      <c r="A7" s="25"/>
      <c r="B7" s="26"/>
      <c r="C7" s="27"/>
      <c r="D7" s="27"/>
      <c r="E7" s="27"/>
      <c r="F7" s="27"/>
      <c r="G7" s="27"/>
      <c r="H7" s="27"/>
      <c r="I7" s="27"/>
      <c r="J7" s="27"/>
      <c r="K7" s="28"/>
      <c r="L7" s="27"/>
      <c r="M7" s="27"/>
      <c r="N7" s="27"/>
      <c r="O7" s="27"/>
      <c r="P7" s="27"/>
      <c r="Q7" s="27"/>
      <c r="R7" s="27"/>
      <c r="S7" s="27"/>
      <c r="T7" s="27"/>
      <c r="U7" s="27"/>
      <c r="V7" s="27"/>
      <c r="W7" s="42" t="str">
        <f t="shared" si="0"/>
        <v/>
      </c>
      <c r="X7" s="29"/>
      <c r="Y7" s="30"/>
      <c r="Z7" s="31"/>
      <c r="AA7" s="11"/>
      <c r="AB7" s="11"/>
    </row>
    <row r="8" spans="1:36" ht="17.45" customHeight="1" x14ac:dyDescent="0.25">
      <c r="A8" s="4"/>
      <c r="B8" s="5"/>
      <c r="C8" s="6"/>
      <c r="D8" s="6"/>
      <c r="E8" s="6"/>
      <c r="F8" s="6"/>
      <c r="G8" s="6"/>
      <c r="H8" s="6"/>
      <c r="I8" s="6"/>
      <c r="J8" s="6"/>
      <c r="K8" s="7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40" t="str">
        <f t="shared" si="0"/>
        <v/>
      </c>
      <c r="X8" s="8"/>
      <c r="Y8" s="9"/>
      <c r="Z8" s="10"/>
      <c r="AA8" s="11"/>
    </row>
    <row r="9" spans="1:36" ht="17.45" customHeight="1" x14ac:dyDescent="0.25">
      <c r="A9" s="12"/>
      <c r="B9" s="13"/>
      <c r="C9" s="14"/>
      <c r="D9" s="14"/>
      <c r="E9" s="14"/>
      <c r="F9" s="14"/>
      <c r="G9" s="14"/>
      <c r="H9" s="14"/>
      <c r="I9" s="15"/>
      <c r="J9" s="14"/>
      <c r="K9" s="16"/>
      <c r="L9" s="14"/>
      <c r="M9" s="14"/>
      <c r="N9" s="14"/>
      <c r="O9" s="14"/>
      <c r="P9" s="14"/>
      <c r="Q9" s="14"/>
      <c r="R9" s="14"/>
      <c r="S9" s="14"/>
      <c r="T9" s="14"/>
      <c r="U9" s="14"/>
      <c r="V9" s="14"/>
      <c r="W9" s="41" t="str">
        <f t="shared" si="0"/>
        <v/>
      </c>
      <c r="X9" s="17"/>
      <c r="Y9" s="18"/>
      <c r="Z9" s="19"/>
      <c r="AA9" s="11"/>
    </row>
    <row r="10" spans="1:36" ht="17.45" customHeight="1" x14ac:dyDescent="0.25">
      <c r="A10" s="12"/>
      <c r="B10" s="20"/>
      <c r="C10" s="15"/>
      <c r="D10" s="15"/>
      <c r="E10" s="15"/>
      <c r="F10" s="15"/>
      <c r="G10" s="15"/>
      <c r="H10" s="15"/>
      <c r="I10" s="15"/>
      <c r="J10" s="15"/>
      <c r="K10" s="21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41" t="str">
        <f t="shared" si="0"/>
        <v/>
      </c>
      <c r="X10" s="22"/>
      <c r="Y10" s="23"/>
      <c r="Z10" s="24"/>
      <c r="AA10" s="11"/>
      <c r="AB10" s="11"/>
    </row>
    <row r="11" spans="1:36" ht="17.45" customHeight="1" thickBot="1" x14ac:dyDescent="0.3">
      <c r="A11" s="25"/>
      <c r="B11" s="26"/>
      <c r="C11" s="27"/>
      <c r="D11" s="27"/>
      <c r="E11" s="27"/>
      <c r="F11" s="27"/>
      <c r="G11" s="27"/>
      <c r="H11" s="27"/>
      <c r="I11" s="27"/>
      <c r="J11" s="27"/>
      <c r="K11" s="28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42" t="str">
        <f t="shared" si="0"/>
        <v/>
      </c>
      <c r="X11" s="29"/>
      <c r="Y11" s="30"/>
      <c r="Z11" s="31"/>
      <c r="AA11" s="11"/>
      <c r="AB11" s="11"/>
    </row>
    <row r="12" spans="1:36" ht="17.45" customHeight="1" x14ac:dyDescent="0.25">
      <c r="A12" s="4"/>
      <c r="B12" s="5"/>
      <c r="C12" s="6"/>
      <c r="D12" s="6"/>
      <c r="E12" s="6"/>
      <c r="F12" s="6"/>
      <c r="G12" s="6"/>
      <c r="H12" s="6"/>
      <c r="I12" s="6"/>
      <c r="J12" s="6"/>
      <c r="K12" s="7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40" t="str">
        <f t="shared" si="0"/>
        <v/>
      </c>
      <c r="X12" s="8"/>
      <c r="Y12" s="9"/>
      <c r="Z12" s="10"/>
      <c r="AA12" s="11"/>
      <c r="AB12" s="11"/>
    </row>
    <row r="13" spans="1:36" ht="17.45" customHeight="1" x14ac:dyDescent="0.25">
      <c r="A13" s="12"/>
      <c r="B13" s="13"/>
      <c r="C13" s="14"/>
      <c r="D13" s="14"/>
      <c r="E13" s="14"/>
      <c r="F13" s="14"/>
      <c r="G13" s="14"/>
      <c r="H13" s="14"/>
      <c r="I13" s="15"/>
      <c r="J13" s="14"/>
      <c r="K13" s="16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41" t="str">
        <f t="shared" si="0"/>
        <v/>
      </c>
      <c r="X13" s="17"/>
      <c r="Y13" s="18"/>
      <c r="Z13" s="19"/>
      <c r="AA13" s="11"/>
    </row>
    <row r="14" spans="1:36" ht="17.45" customHeight="1" x14ac:dyDescent="0.25">
      <c r="A14" s="12"/>
      <c r="B14" s="20"/>
      <c r="C14" s="15"/>
      <c r="D14" s="15"/>
      <c r="E14" s="15"/>
      <c r="F14" s="15"/>
      <c r="G14" s="15"/>
      <c r="H14" s="15"/>
      <c r="I14" s="15"/>
      <c r="J14" s="15"/>
      <c r="K14" s="21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41" t="str">
        <f t="shared" si="0"/>
        <v/>
      </c>
      <c r="X14" s="22"/>
      <c r="Y14" s="23"/>
      <c r="Z14" s="24"/>
    </row>
    <row r="15" spans="1:36" ht="17.45" customHeight="1" thickBot="1" x14ac:dyDescent="0.3">
      <c r="A15" s="25"/>
      <c r="B15" s="26"/>
      <c r="C15" s="27"/>
      <c r="D15" s="27"/>
      <c r="E15" s="27"/>
      <c r="F15" s="27"/>
      <c r="G15" s="27"/>
      <c r="H15" s="27"/>
      <c r="I15" s="27"/>
      <c r="J15" s="27"/>
      <c r="K15" s="28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42" t="str">
        <f t="shared" si="0"/>
        <v/>
      </c>
      <c r="X15" s="29"/>
      <c r="Y15" s="30"/>
      <c r="Z15" s="31"/>
    </row>
    <row r="16" spans="1:36" ht="17.45" customHeight="1" x14ac:dyDescent="0.25">
      <c r="A16" s="4"/>
      <c r="B16" s="5"/>
      <c r="C16" s="6"/>
      <c r="D16" s="6"/>
      <c r="E16" s="6"/>
      <c r="F16" s="6"/>
      <c r="G16" s="6"/>
      <c r="H16" s="6"/>
      <c r="I16" s="6"/>
      <c r="J16" s="6"/>
      <c r="K16" s="7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40" t="str">
        <f t="shared" si="0"/>
        <v/>
      </c>
      <c r="X16" s="8"/>
      <c r="Y16" s="9"/>
      <c r="Z16" s="10"/>
    </row>
    <row r="17" spans="1:26" ht="17.45" customHeight="1" x14ac:dyDescent="0.25">
      <c r="A17" s="12"/>
      <c r="B17" s="13"/>
      <c r="C17" s="14"/>
      <c r="D17" s="14"/>
      <c r="E17" s="14"/>
      <c r="F17" s="14"/>
      <c r="G17" s="14"/>
      <c r="H17" s="14"/>
      <c r="I17" s="15"/>
      <c r="J17" s="14"/>
      <c r="K17" s="16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41" t="str">
        <f t="shared" si="0"/>
        <v/>
      </c>
      <c r="X17" s="17"/>
      <c r="Y17" s="18"/>
      <c r="Z17" s="19"/>
    </row>
    <row r="18" spans="1:26" ht="17.45" customHeight="1" x14ac:dyDescent="0.25">
      <c r="A18" s="12"/>
      <c r="B18" s="20"/>
      <c r="C18" s="15"/>
      <c r="D18" s="15"/>
      <c r="E18" s="15"/>
      <c r="F18" s="15"/>
      <c r="G18" s="15"/>
      <c r="H18" s="15"/>
      <c r="I18" s="15"/>
      <c r="J18" s="15"/>
      <c r="K18" s="21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41" t="str">
        <f t="shared" si="0"/>
        <v/>
      </c>
      <c r="X18" s="22"/>
      <c r="Y18" s="23"/>
      <c r="Z18" s="24"/>
    </row>
    <row r="19" spans="1:26" ht="17.45" customHeight="1" thickBot="1" x14ac:dyDescent="0.3">
      <c r="A19" s="25"/>
      <c r="B19" s="26"/>
      <c r="C19" s="27"/>
      <c r="D19" s="27"/>
      <c r="E19" s="27"/>
      <c r="F19" s="27"/>
      <c r="G19" s="27"/>
      <c r="H19" s="27"/>
      <c r="I19" s="27"/>
      <c r="J19" s="27"/>
      <c r="K19" s="28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42" t="str">
        <f t="shared" si="0"/>
        <v/>
      </c>
      <c r="X19" s="29"/>
      <c r="Y19" s="30"/>
      <c r="Z19" s="31"/>
    </row>
    <row r="20" spans="1:26" ht="17.45" customHeight="1" x14ac:dyDescent="0.25">
      <c r="A20" s="4"/>
      <c r="B20" s="5"/>
      <c r="C20" s="6"/>
      <c r="D20" s="6"/>
      <c r="E20" s="6"/>
      <c r="F20" s="6"/>
      <c r="G20" s="6"/>
      <c r="H20" s="6"/>
      <c r="I20" s="6"/>
      <c r="J20" s="6"/>
      <c r="K20" s="7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40" t="str">
        <f t="shared" si="0"/>
        <v/>
      </c>
      <c r="X20" s="8"/>
      <c r="Y20" s="9"/>
      <c r="Z20" s="10"/>
    </row>
    <row r="21" spans="1:26" ht="17.45" customHeight="1" x14ac:dyDescent="0.25">
      <c r="A21" s="12"/>
      <c r="B21" s="13"/>
      <c r="C21" s="14"/>
      <c r="D21" s="14"/>
      <c r="E21" s="14"/>
      <c r="F21" s="14"/>
      <c r="G21" s="14"/>
      <c r="H21" s="14"/>
      <c r="I21" s="15"/>
      <c r="J21" s="14"/>
      <c r="K21" s="16"/>
      <c r="L21" s="14"/>
      <c r="M21" s="14"/>
      <c r="N21" s="14"/>
      <c r="O21" s="14"/>
      <c r="P21" s="14"/>
      <c r="Q21" s="14"/>
      <c r="R21" s="14"/>
      <c r="S21" s="14"/>
      <c r="T21" s="14"/>
      <c r="U21" s="14"/>
      <c r="V21" s="14"/>
      <c r="W21" s="41" t="str">
        <f t="shared" si="0"/>
        <v/>
      </c>
      <c r="X21" s="17"/>
      <c r="Y21" s="18"/>
      <c r="Z21" s="19"/>
    </row>
    <row r="22" spans="1:26" ht="17.45" customHeight="1" x14ac:dyDescent="0.25">
      <c r="A22" s="12"/>
      <c r="B22" s="20"/>
      <c r="C22" s="15"/>
      <c r="D22" s="15"/>
      <c r="E22" s="15"/>
      <c r="F22" s="15"/>
      <c r="G22" s="15"/>
      <c r="H22" s="15"/>
      <c r="I22" s="15"/>
      <c r="J22" s="15"/>
      <c r="K22" s="21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41" t="str">
        <f t="shared" si="0"/>
        <v/>
      </c>
      <c r="X22" s="22"/>
      <c r="Y22" s="23"/>
      <c r="Z22" s="24"/>
    </row>
    <row r="23" spans="1:26" ht="17.45" customHeight="1" thickBot="1" x14ac:dyDescent="0.3">
      <c r="A23" s="25"/>
      <c r="B23" s="26"/>
      <c r="C23" s="27"/>
      <c r="D23" s="27"/>
      <c r="E23" s="27"/>
      <c r="F23" s="27"/>
      <c r="G23" s="27"/>
      <c r="H23" s="27"/>
      <c r="I23" s="27"/>
      <c r="J23" s="27"/>
      <c r="K23" s="28"/>
      <c r="L23" s="27"/>
      <c r="M23" s="27"/>
      <c r="N23" s="27"/>
      <c r="O23" s="27"/>
      <c r="P23" s="27"/>
      <c r="Q23" s="27"/>
      <c r="R23" s="27"/>
      <c r="S23" s="27"/>
      <c r="T23" s="27"/>
      <c r="U23" s="27"/>
      <c r="V23" s="27"/>
      <c r="W23" s="42" t="str">
        <f t="shared" si="0"/>
        <v/>
      </c>
      <c r="X23" s="29"/>
      <c r="Y23" s="30"/>
      <c r="Z23" s="31"/>
    </row>
    <row r="24" spans="1:26" ht="17.45" customHeight="1" x14ac:dyDescent="0.25">
      <c r="A24" s="4"/>
      <c r="B24" s="5"/>
      <c r="C24" s="6"/>
      <c r="D24" s="6"/>
      <c r="E24" s="6"/>
      <c r="F24" s="6"/>
      <c r="G24" s="6"/>
      <c r="H24" s="6"/>
      <c r="I24" s="6"/>
      <c r="J24" s="6"/>
      <c r="K24" s="7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40" t="str">
        <f t="shared" si="0"/>
        <v/>
      </c>
      <c r="X24" s="8"/>
      <c r="Y24" s="9"/>
      <c r="Z24" s="10"/>
    </row>
    <row r="25" spans="1:26" ht="17.45" customHeight="1" x14ac:dyDescent="0.25">
      <c r="A25" s="12"/>
      <c r="B25" s="13"/>
      <c r="C25" s="14"/>
      <c r="D25" s="14"/>
      <c r="E25" s="14"/>
      <c r="F25" s="14"/>
      <c r="G25" s="14"/>
      <c r="H25" s="14"/>
      <c r="I25" s="15"/>
      <c r="J25" s="14"/>
      <c r="K25" s="16"/>
      <c r="L25" s="14"/>
      <c r="M25" s="14"/>
      <c r="N25" s="14"/>
      <c r="O25" s="14"/>
      <c r="P25" s="14"/>
      <c r="Q25" s="14"/>
      <c r="R25" s="14"/>
      <c r="S25" s="14"/>
      <c r="T25" s="14"/>
      <c r="U25" s="14"/>
      <c r="V25" s="14"/>
      <c r="W25" s="41" t="str">
        <f t="shared" si="0"/>
        <v/>
      </c>
      <c r="X25" s="17"/>
      <c r="Y25" s="18"/>
      <c r="Z25" s="19"/>
    </row>
    <row r="26" spans="1:26" ht="17.45" customHeight="1" x14ac:dyDescent="0.25">
      <c r="A26" s="12"/>
      <c r="B26" s="20"/>
      <c r="C26" s="15"/>
      <c r="D26" s="15"/>
      <c r="E26" s="15"/>
      <c r="F26" s="15"/>
      <c r="G26" s="15"/>
      <c r="H26" s="15"/>
      <c r="I26" s="15"/>
      <c r="J26" s="15"/>
      <c r="K26" s="21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41" t="str">
        <f t="shared" si="0"/>
        <v/>
      </c>
      <c r="X26" s="22"/>
      <c r="Y26" s="23"/>
      <c r="Z26" s="24"/>
    </row>
    <row r="27" spans="1:26" ht="17.45" customHeight="1" thickBot="1" x14ac:dyDescent="0.3">
      <c r="A27" s="25"/>
      <c r="B27" s="26"/>
      <c r="C27" s="27"/>
      <c r="D27" s="27"/>
      <c r="E27" s="27"/>
      <c r="F27" s="27"/>
      <c r="G27" s="27"/>
      <c r="H27" s="27"/>
      <c r="I27" s="27"/>
      <c r="J27" s="27"/>
      <c r="K27" s="28"/>
      <c r="L27" s="27"/>
      <c r="M27" s="27"/>
      <c r="N27" s="27"/>
      <c r="O27" s="27"/>
      <c r="P27" s="27"/>
      <c r="Q27" s="27"/>
      <c r="R27" s="27"/>
      <c r="S27" s="27"/>
      <c r="T27" s="27"/>
      <c r="U27" s="27"/>
      <c r="V27" s="27"/>
      <c r="W27" s="42" t="str">
        <f t="shared" si="0"/>
        <v/>
      </c>
      <c r="X27" s="29"/>
      <c r="Y27" s="30"/>
      <c r="Z27" s="31"/>
    </row>
    <row r="28" spans="1:26" ht="17.45" customHeight="1" x14ac:dyDescent="0.25">
      <c r="A28" s="4"/>
      <c r="B28" s="5"/>
      <c r="C28" s="6"/>
      <c r="D28" s="6"/>
      <c r="E28" s="6"/>
      <c r="F28" s="6"/>
      <c r="G28" s="6"/>
      <c r="H28" s="6"/>
      <c r="I28" s="6"/>
      <c r="J28" s="6"/>
      <c r="K28" s="7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40" t="str">
        <f t="shared" si="0"/>
        <v/>
      </c>
      <c r="X28" s="8"/>
      <c r="Y28" s="9"/>
      <c r="Z28" s="10"/>
    </row>
    <row r="29" spans="1:26" ht="17.45" customHeight="1" x14ac:dyDescent="0.25">
      <c r="A29" s="12"/>
      <c r="B29" s="13"/>
      <c r="C29" s="14"/>
      <c r="D29" s="14"/>
      <c r="E29" s="14"/>
      <c r="F29" s="14"/>
      <c r="G29" s="14"/>
      <c r="H29" s="14"/>
      <c r="I29" s="15"/>
      <c r="J29" s="14"/>
      <c r="K29" s="16"/>
      <c r="L29" s="14"/>
      <c r="M29" s="14"/>
      <c r="N29" s="14"/>
      <c r="O29" s="14"/>
      <c r="P29" s="14"/>
      <c r="Q29" s="14"/>
      <c r="R29" s="14"/>
      <c r="S29" s="14"/>
      <c r="T29" s="14"/>
      <c r="U29" s="14"/>
      <c r="V29" s="14"/>
      <c r="W29" s="41" t="str">
        <f t="shared" si="0"/>
        <v/>
      </c>
      <c r="X29" s="17"/>
      <c r="Y29" s="18"/>
      <c r="Z29" s="19"/>
    </row>
    <row r="30" spans="1:26" ht="17.45" customHeight="1" x14ac:dyDescent="0.25">
      <c r="A30" s="12"/>
      <c r="B30" s="20"/>
      <c r="C30" s="14"/>
      <c r="D30" s="14"/>
      <c r="E30" s="14"/>
      <c r="F30" s="14"/>
      <c r="G30" s="14"/>
      <c r="H30" s="14"/>
      <c r="I30" s="15"/>
      <c r="J30" s="15"/>
      <c r="K30" s="21"/>
      <c r="L30" s="15"/>
      <c r="M30" s="14"/>
      <c r="N30" s="14"/>
      <c r="O30" s="14"/>
      <c r="P30" s="14"/>
      <c r="Q30" s="14"/>
      <c r="R30" s="14"/>
      <c r="S30" s="14"/>
      <c r="T30" s="14"/>
      <c r="U30" s="14"/>
      <c r="V30" s="14"/>
      <c r="W30" s="41" t="str">
        <f t="shared" si="0"/>
        <v/>
      </c>
      <c r="X30" s="22"/>
      <c r="Y30" s="23"/>
      <c r="Z30" s="19"/>
    </row>
    <row r="31" spans="1:26" ht="17.45" customHeight="1" thickBot="1" x14ac:dyDescent="0.3">
      <c r="A31" s="25"/>
      <c r="B31" s="26"/>
      <c r="C31" s="27"/>
      <c r="D31" s="27"/>
      <c r="E31" s="27"/>
      <c r="F31" s="27"/>
      <c r="G31" s="27"/>
      <c r="H31" s="27"/>
      <c r="I31" s="27"/>
      <c r="J31" s="27"/>
      <c r="K31" s="28"/>
      <c r="L31" s="27"/>
      <c r="M31" s="27"/>
      <c r="N31" s="27"/>
      <c r="O31" s="27"/>
      <c r="P31" s="27"/>
      <c r="Q31" s="27"/>
      <c r="R31" s="27"/>
      <c r="S31" s="27"/>
      <c r="T31" s="27"/>
      <c r="U31" s="27"/>
      <c r="V31" s="27"/>
      <c r="W31" s="42" t="str">
        <f t="shared" si="0"/>
        <v/>
      </c>
      <c r="X31" s="29"/>
      <c r="Y31" s="30"/>
      <c r="Z31" s="31"/>
    </row>
    <row r="32" spans="1:26" ht="17.45" customHeight="1" x14ac:dyDescent="0.25">
      <c r="A32" s="4"/>
      <c r="B32" s="5"/>
      <c r="C32" s="6"/>
      <c r="D32" s="6"/>
      <c r="E32" s="6"/>
      <c r="F32" s="6"/>
      <c r="G32" s="6"/>
      <c r="H32" s="6"/>
      <c r="I32" s="6"/>
      <c r="J32" s="6"/>
      <c r="K32" s="7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40" t="str">
        <f t="shared" si="0"/>
        <v/>
      </c>
      <c r="X32" s="8"/>
      <c r="Y32" s="9"/>
      <c r="Z32" s="10"/>
    </row>
    <row r="33" spans="1:26" ht="17.45" customHeight="1" x14ac:dyDescent="0.25">
      <c r="A33" s="12"/>
      <c r="B33" s="13"/>
      <c r="C33" s="14"/>
      <c r="D33" s="14"/>
      <c r="E33" s="14"/>
      <c r="F33" s="14"/>
      <c r="G33" s="14"/>
      <c r="H33" s="14"/>
      <c r="I33" s="15"/>
      <c r="J33" s="14"/>
      <c r="K33" s="16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41" t="str">
        <f t="shared" si="0"/>
        <v/>
      </c>
      <c r="X33" s="17"/>
      <c r="Y33" s="18"/>
      <c r="Z33" s="19"/>
    </row>
    <row r="34" spans="1:26" ht="17.45" customHeight="1" x14ac:dyDescent="0.25">
      <c r="A34" s="12"/>
      <c r="B34" s="20"/>
      <c r="C34" s="15"/>
      <c r="D34" s="15"/>
      <c r="E34" s="15"/>
      <c r="F34" s="15"/>
      <c r="G34" s="15"/>
      <c r="H34" s="15"/>
      <c r="I34" s="15"/>
      <c r="J34" s="15"/>
      <c r="K34" s="21"/>
      <c r="L34" s="15"/>
      <c r="M34" s="15"/>
      <c r="N34" s="15"/>
      <c r="O34" s="15"/>
      <c r="P34" s="15"/>
      <c r="Q34" s="15"/>
      <c r="R34" s="15"/>
      <c r="S34" s="15"/>
      <c r="T34" s="15"/>
      <c r="U34" s="15"/>
      <c r="V34" s="15"/>
      <c r="W34" s="41" t="str">
        <f t="shared" si="0"/>
        <v/>
      </c>
      <c r="X34" s="22"/>
      <c r="Y34" s="23"/>
      <c r="Z34" s="24"/>
    </row>
    <row r="35" spans="1:26" ht="17.45" customHeight="1" thickBot="1" x14ac:dyDescent="0.3">
      <c r="A35" s="25"/>
      <c r="B35" s="26"/>
      <c r="C35" s="27"/>
      <c r="D35" s="27"/>
      <c r="E35" s="27"/>
      <c r="F35" s="27"/>
      <c r="G35" s="27"/>
      <c r="H35" s="27"/>
      <c r="I35" s="27"/>
      <c r="J35" s="27"/>
      <c r="K35" s="28"/>
      <c r="L35" s="27"/>
      <c r="M35" s="27"/>
      <c r="N35" s="27"/>
      <c r="O35" s="27"/>
      <c r="P35" s="27"/>
      <c r="Q35" s="27"/>
      <c r="R35" s="27"/>
      <c r="S35" s="27"/>
      <c r="T35" s="27"/>
      <c r="U35" s="27"/>
      <c r="V35" s="27"/>
      <c r="W35" s="42" t="str">
        <f t="shared" si="0"/>
        <v/>
      </c>
      <c r="X35" s="29"/>
      <c r="Y35" s="30"/>
      <c r="Z35" s="31"/>
    </row>
    <row r="36" spans="1:26" ht="17.45" customHeight="1" x14ac:dyDescent="0.25">
      <c r="A36" s="4"/>
      <c r="B36" s="5"/>
      <c r="C36" s="6"/>
      <c r="D36" s="6"/>
      <c r="E36" s="6"/>
      <c r="F36" s="6"/>
      <c r="G36" s="6"/>
      <c r="H36" s="6"/>
      <c r="I36" s="6"/>
      <c r="J36" s="6"/>
      <c r="K36" s="7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40" t="str">
        <f t="shared" ref="W36:W67" si="1">IF(COUNT(M36:V36)&lt;=3,"",IF((COUNT(M36:V36)-COUNTIF(M36:V36,0))&lt;=3,"",(SUM(M36:V36)-MAX(M36:V36)-SMALL(M36:V36,1+COUNTIF(M36:V36,0)))/(COUNT(M36:V36)-2-COUNTIF(M36:V36,0))))</f>
        <v/>
      </c>
      <c r="X36" s="8"/>
      <c r="Y36" s="9"/>
      <c r="Z36" s="10"/>
    </row>
    <row r="37" spans="1:26" ht="17.45" customHeight="1" x14ac:dyDescent="0.25">
      <c r="A37" s="12"/>
      <c r="B37" s="13"/>
      <c r="C37" s="14"/>
      <c r="D37" s="14"/>
      <c r="E37" s="14"/>
      <c r="F37" s="14"/>
      <c r="G37" s="14"/>
      <c r="H37" s="14"/>
      <c r="I37" s="15"/>
      <c r="J37" s="14"/>
      <c r="K37" s="16"/>
      <c r="L37" s="14"/>
      <c r="M37" s="14"/>
      <c r="N37" s="14"/>
      <c r="O37" s="14"/>
      <c r="P37" s="14"/>
      <c r="Q37" s="14"/>
      <c r="R37" s="14"/>
      <c r="S37" s="14"/>
      <c r="T37" s="14"/>
      <c r="U37" s="14"/>
      <c r="V37" s="14"/>
      <c r="W37" s="41" t="str">
        <f t="shared" si="1"/>
        <v/>
      </c>
      <c r="X37" s="17"/>
      <c r="Y37" s="18"/>
      <c r="Z37" s="19"/>
    </row>
    <row r="38" spans="1:26" ht="17.45" customHeight="1" x14ac:dyDescent="0.25">
      <c r="A38" s="12"/>
      <c r="B38" s="20"/>
      <c r="C38" s="15"/>
      <c r="D38" s="15"/>
      <c r="E38" s="15"/>
      <c r="F38" s="15"/>
      <c r="G38" s="15"/>
      <c r="H38" s="15"/>
      <c r="I38" s="15"/>
      <c r="J38" s="15"/>
      <c r="K38" s="21"/>
      <c r="L38" s="15"/>
      <c r="M38" s="15"/>
      <c r="N38" s="15"/>
      <c r="O38" s="15"/>
      <c r="P38" s="15"/>
      <c r="Q38" s="15"/>
      <c r="R38" s="15"/>
      <c r="S38" s="15"/>
      <c r="T38" s="15"/>
      <c r="U38" s="15"/>
      <c r="V38" s="15"/>
      <c r="W38" s="41" t="str">
        <f t="shared" si="1"/>
        <v/>
      </c>
      <c r="X38" s="22"/>
      <c r="Y38" s="23"/>
      <c r="Z38" s="24"/>
    </row>
    <row r="39" spans="1:26" ht="17.45" customHeight="1" thickBot="1" x14ac:dyDescent="0.3">
      <c r="A39" s="25"/>
      <c r="B39" s="26"/>
      <c r="C39" s="27"/>
      <c r="D39" s="27"/>
      <c r="E39" s="27"/>
      <c r="F39" s="27"/>
      <c r="G39" s="27"/>
      <c r="H39" s="27"/>
      <c r="I39" s="27"/>
      <c r="J39" s="27"/>
      <c r="K39" s="28"/>
      <c r="L39" s="27"/>
      <c r="M39" s="27"/>
      <c r="N39" s="27"/>
      <c r="O39" s="27"/>
      <c r="P39" s="27"/>
      <c r="Q39" s="27"/>
      <c r="R39" s="27"/>
      <c r="S39" s="27"/>
      <c r="T39" s="27"/>
      <c r="U39" s="27"/>
      <c r="V39" s="27"/>
      <c r="W39" s="42" t="str">
        <f t="shared" si="1"/>
        <v/>
      </c>
      <c r="X39" s="29"/>
      <c r="Y39" s="30"/>
      <c r="Z39" s="31"/>
    </row>
    <row r="40" spans="1:26" ht="17.45" customHeight="1" x14ac:dyDescent="0.25">
      <c r="A40" s="4"/>
      <c r="B40" s="5"/>
      <c r="C40" s="6"/>
      <c r="D40" s="6"/>
      <c r="E40" s="6"/>
      <c r="F40" s="6"/>
      <c r="G40" s="6"/>
      <c r="H40" s="6"/>
      <c r="I40" s="6"/>
      <c r="J40" s="6"/>
      <c r="K40" s="7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40" t="str">
        <f t="shared" si="1"/>
        <v/>
      </c>
      <c r="X40" s="8"/>
      <c r="Y40" s="9"/>
      <c r="Z40" s="10"/>
    </row>
    <row r="41" spans="1:26" ht="17.45" customHeight="1" x14ac:dyDescent="0.25">
      <c r="A41" s="12"/>
      <c r="B41" s="13"/>
      <c r="C41" s="14"/>
      <c r="D41" s="14"/>
      <c r="E41" s="14"/>
      <c r="F41" s="14"/>
      <c r="G41" s="14"/>
      <c r="H41" s="14"/>
      <c r="I41" s="15"/>
      <c r="J41" s="14"/>
      <c r="K41" s="16"/>
      <c r="L41" s="14"/>
      <c r="M41" s="14"/>
      <c r="N41" s="14"/>
      <c r="O41" s="14"/>
      <c r="P41" s="14"/>
      <c r="Q41" s="14"/>
      <c r="R41" s="14"/>
      <c r="S41" s="14"/>
      <c r="T41" s="14"/>
      <c r="U41" s="14"/>
      <c r="V41" s="14"/>
      <c r="W41" s="41" t="str">
        <f t="shared" si="1"/>
        <v/>
      </c>
      <c r="X41" s="17"/>
      <c r="Y41" s="18"/>
      <c r="Z41" s="19"/>
    </row>
    <row r="42" spans="1:26" ht="17.45" customHeight="1" x14ac:dyDescent="0.25">
      <c r="A42" s="12"/>
      <c r="B42" s="20"/>
      <c r="C42" s="15"/>
      <c r="D42" s="15"/>
      <c r="E42" s="15"/>
      <c r="F42" s="15"/>
      <c r="G42" s="15"/>
      <c r="H42" s="15"/>
      <c r="I42" s="15"/>
      <c r="J42" s="15"/>
      <c r="K42" s="21"/>
      <c r="L42" s="15"/>
      <c r="M42" s="15"/>
      <c r="N42" s="15"/>
      <c r="O42" s="15"/>
      <c r="P42" s="15"/>
      <c r="Q42" s="15"/>
      <c r="R42" s="15"/>
      <c r="S42" s="15"/>
      <c r="T42" s="15"/>
      <c r="U42" s="15"/>
      <c r="V42" s="15"/>
      <c r="W42" s="41" t="str">
        <f t="shared" si="1"/>
        <v/>
      </c>
      <c r="X42" s="22"/>
      <c r="Y42" s="23"/>
      <c r="Z42" s="24"/>
    </row>
    <row r="43" spans="1:26" ht="17.45" customHeight="1" thickBot="1" x14ac:dyDescent="0.3">
      <c r="A43" s="25"/>
      <c r="B43" s="26"/>
      <c r="C43" s="27"/>
      <c r="D43" s="27"/>
      <c r="E43" s="27"/>
      <c r="F43" s="27"/>
      <c r="G43" s="27"/>
      <c r="H43" s="27"/>
      <c r="I43" s="27"/>
      <c r="J43" s="27"/>
      <c r="K43" s="28"/>
      <c r="L43" s="27"/>
      <c r="M43" s="27"/>
      <c r="N43" s="27"/>
      <c r="O43" s="27"/>
      <c r="P43" s="27"/>
      <c r="Q43" s="27"/>
      <c r="R43" s="27"/>
      <c r="S43" s="27"/>
      <c r="T43" s="27"/>
      <c r="U43" s="27"/>
      <c r="V43" s="27"/>
      <c r="W43" s="42" t="str">
        <f t="shared" si="1"/>
        <v/>
      </c>
      <c r="X43" s="29"/>
      <c r="Y43" s="30"/>
      <c r="Z43" s="31"/>
    </row>
    <row r="44" spans="1:26" ht="17.45" customHeight="1" x14ac:dyDescent="0.25">
      <c r="A44" s="4"/>
      <c r="B44" s="5"/>
      <c r="C44" s="6"/>
      <c r="D44" s="6"/>
      <c r="E44" s="6"/>
      <c r="F44" s="6"/>
      <c r="G44" s="6"/>
      <c r="H44" s="6"/>
      <c r="I44" s="6"/>
      <c r="J44" s="6"/>
      <c r="K44" s="7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40" t="str">
        <f t="shared" si="1"/>
        <v/>
      </c>
      <c r="X44" s="8"/>
      <c r="Y44" s="9"/>
      <c r="Z44" s="10"/>
    </row>
    <row r="45" spans="1:26" ht="17.45" customHeight="1" x14ac:dyDescent="0.25">
      <c r="A45" s="12"/>
      <c r="B45" s="13"/>
      <c r="C45" s="14"/>
      <c r="D45" s="14"/>
      <c r="E45" s="14"/>
      <c r="F45" s="14"/>
      <c r="G45" s="14"/>
      <c r="H45" s="14"/>
      <c r="I45" s="15"/>
      <c r="J45" s="14"/>
      <c r="K45" s="16"/>
      <c r="L45" s="14"/>
      <c r="M45" s="14"/>
      <c r="N45" s="14"/>
      <c r="O45" s="14"/>
      <c r="P45" s="14"/>
      <c r="Q45" s="14"/>
      <c r="R45" s="14"/>
      <c r="S45" s="14"/>
      <c r="T45" s="14"/>
      <c r="U45" s="14"/>
      <c r="V45" s="14"/>
      <c r="W45" s="41" t="str">
        <f t="shared" si="1"/>
        <v/>
      </c>
      <c r="X45" s="17"/>
      <c r="Y45" s="18"/>
      <c r="Z45" s="19"/>
    </row>
    <row r="46" spans="1:26" ht="17.45" customHeight="1" x14ac:dyDescent="0.25">
      <c r="A46" s="12"/>
      <c r="B46" s="20"/>
      <c r="C46" s="14"/>
      <c r="D46" s="14"/>
      <c r="E46" s="15"/>
      <c r="F46" s="15"/>
      <c r="G46" s="15"/>
      <c r="H46" s="15"/>
      <c r="I46" s="15"/>
      <c r="J46" s="15"/>
      <c r="K46" s="21"/>
      <c r="L46" s="15"/>
      <c r="M46" s="14"/>
      <c r="N46" s="14"/>
      <c r="O46" s="14"/>
      <c r="P46" s="14"/>
      <c r="Q46" s="14"/>
      <c r="R46" s="14"/>
      <c r="S46" s="14"/>
      <c r="T46" s="14"/>
      <c r="U46" s="14"/>
      <c r="V46" s="14"/>
      <c r="W46" s="41" t="str">
        <f t="shared" si="1"/>
        <v/>
      </c>
      <c r="X46" s="22"/>
      <c r="Y46" s="18"/>
      <c r="Z46" s="19"/>
    </row>
    <row r="47" spans="1:26" ht="17.45" customHeight="1" thickBot="1" x14ac:dyDescent="0.3">
      <c r="A47" s="25"/>
      <c r="B47" s="26"/>
      <c r="C47" s="27"/>
      <c r="D47" s="27"/>
      <c r="E47" s="27"/>
      <c r="F47" s="27"/>
      <c r="G47" s="27"/>
      <c r="H47" s="27"/>
      <c r="I47" s="27"/>
      <c r="J47" s="27"/>
      <c r="K47" s="28"/>
      <c r="L47" s="27"/>
      <c r="M47" s="27"/>
      <c r="N47" s="27"/>
      <c r="O47" s="27"/>
      <c r="P47" s="27"/>
      <c r="Q47" s="27"/>
      <c r="R47" s="27"/>
      <c r="S47" s="27"/>
      <c r="T47" s="27"/>
      <c r="U47" s="27"/>
      <c r="V47" s="27"/>
      <c r="W47" s="42" t="str">
        <f t="shared" si="1"/>
        <v/>
      </c>
      <c r="X47" s="29"/>
      <c r="Y47" s="30"/>
      <c r="Z47" s="31"/>
    </row>
    <row r="48" spans="1:26" ht="17.45" customHeight="1" x14ac:dyDescent="0.25">
      <c r="A48" s="4"/>
      <c r="B48" s="5"/>
      <c r="C48" s="6"/>
      <c r="D48" s="6"/>
      <c r="E48" s="6"/>
      <c r="F48" s="6"/>
      <c r="G48" s="6"/>
      <c r="H48" s="6"/>
      <c r="I48" s="6"/>
      <c r="J48" s="6"/>
      <c r="K48" s="7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40" t="str">
        <f t="shared" si="1"/>
        <v/>
      </c>
      <c r="X48" s="8"/>
      <c r="Y48" s="9"/>
      <c r="Z48" s="10"/>
    </row>
    <row r="49" spans="1:26" ht="17.45" customHeight="1" x14ac:dyDescent="0.25">
      <c r="A49" s="12"/>
      <c r="B49" s="13"/>
      <c r="C49" s="14"/>
      <c r="D49" s="14"/>
      <c r="E49" s="14"/>
      <c r="F49" s="14"/>
      <c r="G49" s="14"/>
      <c r="H49" s="14"/>
      <c r="I49" s="15"/>
      <c r="J49" s="14"/>
      <c r="K49" s="16"/>
      <c r="L49" s="14"/>
      <c r="M49" s="14"/>
      <c r="N49" s="14"/>
      <c r="O49" s="14"/>
      <c r="P49" s="14"/>
      <c r="Q49" s="14"/>
      <c r="R49" s="14"/>
      <c r="S49" s="14"/>
      <c r="T49" s="14"/>
      <c r="U49" s="14"/>
      <c r="V49" s="14"/>
      <c r="W49" s="41" t="str">
        <f t="shared" si="1"/>
        <v/>
      </c>
      <c r="X49" s="17"/>
      <c r="Y49" s="18"/>
      <c r="Z49" s="19"/>
    </row>
    <row r="50" spans="1:26" ht="17.45" customHeight="1" x14ac:dyDescent="0.25">
      <c r="A50" s="12"/>
      <c r="B50" s="20"/>
      <c r="C50" s="15"/>
      <c r="D50" s="15"/>
      <c r="E50" s="15"/>
      <c r="F50" s="15"/>
      <c r="G50" s="15"/>
      <c r="H50" s="15"/>
      <c r="I50" s="15"/>
      <c r="J50" s="15"/>
      <c r="K50" s="21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41" t="str">
        <f t="shared" si="1"/>
        <v/>
      </c>
      <c r="X50" s="22"/>
      <c r="Y50" s="18"/>
      <c r="Z50" s="19"/>
    </row>
    <row r="51" spans="1:26" ht="17.45" customHeight="1" thickBot="1" x14ac:dyDescent="0.3">
      <c r="A51" s="25"/>
      <c r="B51" s="26"/>
      <c r="C51" s="27"/>
      <c r="D51" s="27"/>
      <c r="E51" s="27"/>
      <c r="F51" s="27"/>
      <c r="G51" s="27"/>
      <c r="H51" s="27"/>
      <c r="I51" s="27"/>
      <c r="J51" s="27"/>
      <c r="K51" s="28"/>
      <c r="L51" s="27"/>
      <c r="M51" s="27"/>
      <c r="N51" s="27"/>
      <c r="O51" s="27"/>
      <c r="P51" s="27"/>
      <c r="Q51" s="27"/>
      <c r="R51" s="27"/>
      <c r="S51" s="27"/>
      <c r="T51" s="27"/>
      <c r="U51" s="27"/>
      <c r="V51" s="27"/>
      <c r="W51" s="42" t="str">
        <f t="shared" si="1"/>
        <v/>
      </c>
      <c r="X51" s="29"/>
      <c r="Y51" s="30"/>
      <c r="Z51" s="31"/>
    </row>
    <row r="52" spans="1:26" ht="17.45" customHeight="1" x14ac:dyDescent="0.25">
      <c r="A52" s="4"/>
      <c r="B52" s="5"/>
      <c r="C52" s="6"/>
      <c r="D52" s="6"/>
      <c r="E52" s="6"/>
      <c r="F52" s="6"/>
      <c r="G52" s="6"/>
      <c r="H52" s="6"/>
      <c r="I52" s="6"/>
      <c r="J52" s="6"/>
      <c r="K52" s="7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40" t="str">
        <f t="shared" si="1"/>
        <v/>
      </c>
      <c r="X52" s="8"/>
      <c r="Y52" s="9"/>
      <c r="Z52" s="10"/>
    </row>
    <row r="53" spans="1:26" ht="17.45" customHeight="1" x14ac:dyDescent="0.25">
      <c r="A53" s="12"/>
      <c r="B53" s="13"/>
      <c r="C53" s="14"/>
      <c r="D53" s="14"/>
      <c r="E53" s="14"/>
      <c r="F53" s="14"/>
      <c r="G53" s="14"/>
      <c r="H53" s="14"/>
      <c r="I53" s="15"/>
      <c r="J53" s="14"/>
      <c r="K53" s="16"/>
      <c r="L53" s="14"/>
      <c r="M53" s="14"/>
      <c r="N53" s="14"/>
      <c r="O53" s="14"/>
      <c r="P53" s="14"/>
      <c r="Q53" s="14"/>
      <c r="R53" s="14"/>
      <c r="S53" s="14"/>
      <c r="T53" s="14"/>
      <c r="U53" s="14"/>
      <c r="V53" s="14"/>
      <c r="W53" s="41" t="str">
        <f t="shared" si="1"/>
        <v/>
      </c>
      <c r="X53" s="17"/>
      <c r="Y53" s="18"/>
      <c r="Z53" s="19"/>
    </row>
    <row r="54" spans="1:26" ht="17.45" customHeight="1" x14ac:dyDescent="0.25">
      <c r="A54" s="12"/>
      <c r="B54" s="20"/>
      <c r="C54" s="15"/>
      <c r="D54" s="15"/>
      <c r="E54" s="15"/>
      <c r="F54" s="15"/>
      <c r="G54" s="15"/>
      <c r="H54" s="15"/>
      <c r="I54" s="15"/>
      <c r="J54" s="15"/>
      <c r="K54" s="21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41" t="str">
        <f t="shared" si="1"/>
        <v/>
      </c>
      <c r="X54" s="22"/>
      <c r="Y54" s="23"/>
      <c r="Z54" s="24"/>
    </row>
    <row r="55" spans="1:26" ht="17.45" customHeight="1" thickBot="1" x14ac:dyDescent="0.3">
      <c r="A55" s="25"/>
      <c r="B55" s="26"/>
      <c r="C55" s="27"/>
      <c r="D55" s="27"/>
      <c r="E55" s="27"/>
      <c r="F55" s="27"/>
      <c r="G55" s="27"/>
      <c r="H55" s="27"/>
      <c r="I55" s="27"/>
      <c r="J55" s="27"/>
      <c r="K55" s="28"/>
      <c r="L55" s="27"/>
      <c r="M55" s="27"/>
      <c r="N55" s="27"/>
      <c r="O55" s="27"/>
      <c r="P55" s="27"/>
      <c r="Q55" s="27"/>
      <c r="R55" s="27"/>
      <c r="S55" s="27"/>
      <c r="T55" s="27"/>
      <c r="U55" s="27"/>
      <c r="V55" s="27"/>
      <c r="W55" s="42" t="str">
        <f t="shared" si="1"/>
        <v/>
      </c>
      <c r="X55" s="29"/>
      <c r="Y55" s="30"/>
      <c r="Z55" s="31"/>
    </row>
    <row r="56" spans="1:26" ht="17.45" customHeight="1" x14ac:dyDescent="0.25">
      <c r="A56" s="4"/>
      <c r="B56" s="5"/>
      <c r="C56" s="6"/>
      <c r="D56" s="6"/>
      <c r="E56" s="6"/>
      <c r="F56" s="6"/>
      <c r="G56" s="6"/>
      <c r="H56" s="6"/>
      <c r="I56" s="6"/>
      <c r="J56" s="6"/>
      <c r="K56" s="7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40" t="str">
        <f t="shared" si="1"/>
        <v/>
      </c>
      <c r="X56" s="8"/>
      <c r="Y56" s="9"/>
      <c r="Z56" s="10"/>
    </row>
    <row r="57" spans="1:26" ht="17.45" customHeight="1" x14ac:dyDescent="0.25">
      <c r="A57" s="12"/>
      <c r="B57" s="13"/>
      <c r="C57" s="14"/>
      <c r="D57" s="14"/>
      <c r="E57" s="14"/>
      <c r="F57" s="14"/>
      <c r="G57" s="14"/>
      <c r="H57" s="14"/>
      <c r="I57" s="15"/>
      <c r="J57" s="14"/>
      <c r="K57" s="16"/>
      <c r="L57" s="14"/>
      <c r="M57" s="14"/>
      <c r="N57" s="14"/>
      <c r="O57" s="14"/>
      <c r="P57" s="14"/>
      <c r="Q57" s="14"/>
      <c r="R57" s="14"/>
      <c r="S57" s="14"/>
      <c r="T57" s="14"/>
      <c r="U57" s="14"/>
      <c r="V57" s="14"/>
      <c r="W57" s="41" t="str">
        <f t="shared" si="1"/>
        <v/>
      </c>
      <c r="X57" s="17"/>
      <c r="Y57" s="18"/>
      <c r="Z57" s="19"/>
    </row>
    <row r="58" spans="1:26" ht="17.45" customHeight="1" x14ac:dyDescent="0.25">
      <c r="A58" s="12"/>
      <c r="B58" s="20"/>
      <c r="C58" s="15"/>
      <c r="D58" s="15"/>
      <c r="E58" s="15"/>
      <c r="F58" s="15"/>
      <c r="G58" s="15"/>
      <c r="H58" s="15"/>
      <c r="I58" s="15"/>
      <c r="J58" s="15"/>
      <c r="K58" s="21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41" t="str">
        <f t="shared" si="1"/>
        <v/>
      </c>
      <c r="X58" s="22"/>
      <c r="Y58" s="18"/>
      <c r="Z58" s="24"/>
    </row>
    <row r="59" spans="1:26" ht="17.45" customHeight="1" thickBot="1" x14ac:dyDescent="0.3">
      <c r="A59" s="25"/>
      <c r="B59" s="26"/>
      <c r="C59" s="27"/>
      <c r="D59" s="27"/>
      <c r="E59" s="27"/>
      <c r="F59" s="27"/>
      <c r="G59" s="27"/>
      <c r="H59" s="27"/>
      <c r="I59" s="27"/>
      <c r="J59" s="27"/>
      <c r="K59" s="28"/>
      <c r="L59" s="27"/>
      <c r="M59" s="27"/>
      <c r="N59" s="27"/>
      <c r="O59" s="27"/>
      <c r="P59" s="27"/>
      <c r="Q59" s="27"/>
      <c r="R59" s="27"/>
      <c r="S59" s="27"/>
      <c r="T59" s="27"/>
      <c r="U59" s="27"/>
      <c r="V59" s="27"/>
      <c r="W59" s="42" t="str">
        <f t="shared" si="1"/>
        <v/>
      </c>
      <c r="X59" s="29"/>
      <c r="Y59" s="30"/>
      <c r="Z59" s="31"/>
    </row>
    <row r="60" spans="1:26" x14ac:dyDescent="0.25">
      <c r="A60" s="4"/>
      <c r="B60" s="5"/>
      <c r="C60" s="6"/>
      <c r="D60" s="6"/>
      <c r="E60" s="6"/>
      <c r="F60" s="6"/>
      <c r="G60" s="6"/>
      <c r="H60" s="6"/>
      <c r="I60" s="6"/>
      <c r="J60" s="6"/>
      <c r="K60" s="7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40" t="str">
        <f t="shared" si="1"/>
        <v/>
      </c>
      <c r="X60" s="8"/>
      <c r="Y60" s="9"/>
      <c r="Z60" s="10"/>
    </row>
    <row r="61" spans="1:26" ht="15" customHeight="1" x14ac:dyDescent="0.25">
      <c r="A61" s="12"/>
      <c r="B61" s="13"/>
      <c r="C61" s="14"/>
      <c r="D61" s="14"/>
      <c r="E61" s="14"/>
      <c r="F61" s="14"/>
      <c r="G61" s="14"/>
      <c r="H61" s="14"/>
      <c r="I61" s="15"/>
      <c r="J61" s="14"/>
      <c r="K61" s="16"/>
      <c r="L61" s="14"/>
      <c r="M61" s="14"/>
      <c r="N61" s="14"/>
      <c r="O61" s="14"/>
      <c r="P61" s="14"/>
      <c r="Q61" s="14"/>
      <c r="R61" s="14"/>
      <c r="S61" s="14"/>
      <c r="T61" s="14"/>
      <c r="U61" s="14"/>
      <c r="V61" s="14"/>
      <c r="W61" s="41" t="str">
        <f t="shared" si="1"/>
        <v/>
      </c>
      <c r="X61" s="17"/>
      <c r="Y61" s="18"/>
      <c r="Z61" s="19"/>
    </row>
    <row r="62" spans="1:26" ht="15" customHeight="1" x14ac:dyDescent="0.25">
      <c r="A62" s="12"/>
      <c r="B62" s="20"/>
      <c r="C62" s="15"/>
      <c r="D62" s="15"/>
      <c r="E62" s="15"/>
      <c r="F62" s="15"/>
      <c r="G62" s="15"/>
      <c r="H62" s="15"/>
      <c r="I62" s="15"/>
      <c r="J62" s="15"/>
      <c r="K62" s="21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41" t="str">
        <f t="shared" si="1"/>
        <v/>
      </c>
      <c r="X62" s="22"/>
      <c r="Y62" s="23"/>
      <c r="Z62" s="24"/>
    </row>
    <row r="63" spans="1:26" ht="15.75" customHeight="1" thickBot="1" x14ac:dyDescent="0.3">
      <c r="A63" s="25"/>
      <c r="B63" s="26"/>
      <c r="C63" s="27"/>
      <c r="D63" s="27"/>
      <c r="E63" s="27"/>
      <c r="F63" s="27"/>
      <c r="G63" s="27"/>
      <c r="H63" s="27"/>
      <c r="I63" s="27"/>
      <c r="J63" s="27"/>
      <c r="K63" s="28"/>
      <c r="L63" s="27"/>
      <c r="M63" s="27"/>
      <c r="N63" s="27"/>
      <c r="O63" s="27"/>
      <c r="P63" s="27"/>
      <c r="Q63" s="27"/>
      <c r="R63" s="27"/>
      <c r="S63" s="27"/>
      <c r="T63" s="27"/>
      <c r="U63" s="27"/>
      <c r="V63" s="27"/>
      <c r="W63" s="42" t="str">
        <f t="shared" si="1"/>
        <v/>
      </c>
      <c r="X63" s="29"/>
      <c r="Y63" s="30"/>
      <c r="Z63" s="31"/>
    </row>
    <row r="64" spans="1:26" x14ac:dyDescent="0.25">
      <c r="A64" s="4"/>
      <c r="B64" s="5"/>
      <c r="C64" s="6"/>
      <c r="D64" s="6"/>
      <c r="E64" s="6"/>
      <c r="F64" s="6"/>
      <c r="G64" s="6"/>
      <c r="H64" s="6"/>
      <c r="I64" s="6"/>
      <c r="J64" s="6"/>
      <c r="K64" s="7"/>
      <c r="L64" s="6"/>
      <c r="M64" s="6"/>
      <c r="N64" s="6"/>
      <c r="O64" s="6"/>
      <c r="P64" s="6"/>
      <c r="Q64" s="6"/>
      <c r="R64" s="6"/>
      <c r="S64" s="6"/>
      <c r="T64" s="6"/>
      <c r="U64" s="6"/>
      <c r="V64" s="6"/>
      <c r="W64" s="40" t="str">
        <f t="shared" si="1"/>
        <v/>
      </c>
      <c r="X64" s="8"/>
      <c r="Y64" s="9"/>
      <c r="Z64" s="10"/>
    </row>
    <row r="65" spans="1:26" ht="15" customHeight="1" x14ac:dyDescent="0.25">
      <c r="A65" s="12"/>
      <c r="B65" s="13"/>
      <c r="C65" s="14"/>
      <c r="D65" s="14"/>
      <c r="E65" s="14"/>
      <c r="F65" s="14"/>
      <c r="G65" s="14"/>
      <c r="H65" s="14"/>
      <c r="I65" s="15"/>
      <c r="J65" s="14"/>
      <c r="K65" s="16"/>
      <c r="L65" s="14"/>
      <c r="M65" s="14"/>
      <c r="N65" s="14"/>
      <c r="O65" s="14"/>
      <c r="P65" s="14"/>
      <c r="Q65" s="14"/>
      <c r="R65" s="14"/>
      <c r="S65" s="14"/>
      <c r="T65" s="14"/>
      <c r="U65" s="14"/>
      <c r="V65" s="14"/>
      <c r="W65" s="41" t="str">
        <f t="shared" si="1"/>
        <v/>
      </c>
      <c r="X65" s="17"/>
      <c r="Y65" s="18"/>
      <c r="Z65" s="19"/>
    </row>
    <row r="66" spans="1:26" ht="15" customHeight="1" x14ac:dyDescent="0.25">
      <c r="A66" s="12"/>
      <c r="B66" s="20"/>
      <c r="C66" s="15"/>
      <c r="D66" s="15"/>
      <c r="E66" s="15"/>
      <c r="F66" s="15"/>
      <c r="G66" s="15"/>
      <c r="H66" s="15"/>
      <c r="I66" s="15"/>
      <c r="J66" s="15"/>
      <c r="K66" s="21"/>
      <c r="L66" s="15"/>
      <c r="M66" s="15"/>
      <c r="N66" s="15"/>
      <c r="O66" s="15"/>
      <c r="P66" s="15"/>
      <c r="Q66" s="15"/>
      <c r="R66" s="15"/>
      <c r="S66" s="15"/>
      <c r="T66" s="15"/>
      <c r="U66" s="15"/>
      <c r="V66" s="15"/>
      <c r="W66" s="41" t="str">
        <f t="shared" si="1"/>
        <v/>
      </c>
      <c r="X66" s="22"/>
      <c r="Y66" s="23"/>
      <c r="Z66" s="24"/>
    </row>
    <row r="67" spans="1:26" ht="15.75" customHeight="1" thickBot="1" x14ac:dyDescent="0.3">
      <c r="A67" s="25"/>
      <c r="B67" s="26"/>
      <c r="C67" s="27"/>
      <c r="D67" s="27"/>
      <c r="E67" s="27"/>
      <c r="F67" s="27"/>
      <c r="G67" s="27"/>
      <c r="H67" s="27"/>
      <c r="I67" s="27"/>
      <c r="J67" s="27"/>
      <c r="K67" s="28"/>
      <c r="L67" s="27"/>
      <c r="M67" s="27"/>
      <c r="N67" s="27"/>
      <c r="O67" s="27"/>
      <c r="P67" s="27"/>
      <c r="Q67" s="27"/>
      <c r="R67" s="27"/>
      <c r="S67" s="27"/>
      <c r="T67" s="27"/>
      <c r="U67" s="27"/>
      <c r="V67" s="27"/>
      <c r="W67" s="42" t="str">
        <f t="shared" si="1"/>
        <v/>
      </c>
      <c r="X67" s="29"/>
      <c r="Y67" s="30"/>
      <c r="Z67" s="31"/>
    </row>
    <row r="68" spans="1:26" x14ac:dyDescent="0.25">
      <c r="A68" s="4"/>
      <c r="B68" s="5"/>
      <c r="C68" s="6"/>
      <c r="D68" s="6"/>
      <c r="E68" s="6"/>
      <c r="F68" s="6"/>
      <c r="G68" s="6"/>
      <c r="H68" s="6"/>
      <c r="I68" s="6"/>
      <c r="J68" s="6"/>
      <c r="K68" s="7"/>
      <c r="L68" s="6"/>
      <c r="M68" s="6"/>
      <c r="N68" s="6"/>
      <c r="O68" s="6"/>
      <c r="P68" s="6"/>
      <c r="Q68" s="6"/>
      <c r="R68" s="6"/>
      <c r="S68" s="6"/>
      <c r="T68" s="6"/>
      <c r="U68" s="6"/>
      <c r="V68" s="6"/>
      <c r="W68" s="40" t="str">
        <f t="shared" ref="W68:W86" si="2">IF(COUNT(M68:V68)&lt;=3,"",IF((COUNT(M68:V68)-COUNTIF(M68:V68,0))&lt;=3,"",(SUM(M68:V68)-MAX(M68:V68)-SMALL(M68:V68,1+COUNTIF(M68:V68,0)))/(COUNT(M68:V68)-2-COUNTIF(M68:V68,0))))</f>
        <v/>
      </c>
      <c r="X68" s="8"/>
      <c r="Y68" s="9"/>
      <c r="Z68" s="10"/>
    </row>
    <row r="69" spans="1:26" ht="15" customHeight="1" x14ac:dyDescent="0.25">
      <c r="A69" s="12"/>
      <c r="B69" s="13"/>
      <c r="C69" s="14"/>
      <c r="D69" s="14"/>
      <c r="E69" s="14"/>
      <c r="F69" s="14"/>
      <c r="G69" s="14"/>
      <c r="H69" s="14"/>
      <c r="I69" s="15"/>
      <c r="J69" s="14"/>
      <c r="K69" s="16"/>
      <c r="L69" s="14"/>
      <c r="M69" s="14"/>
      <c r="N69" s="14"/>
      <c r="O69" s="14"/>
      <c r="P69" s="14"/>
      <c r="Q69" s="14"/>
      <c r="R69" s="14"/>
      <c r="S69" s="14"/>
      <c r="T69" s="14"/>
      <c r="U69" s="14"/>
      <c r="V69" s="14"/>
      <c r="W69" s="41" t="str">
        <f t="shared" si="2"/>
        <v/>
      </c>
      <c r="X69" s="17"/>
      <c r="Y69" s="18"/>
      <c r="Z69" s="19"/>
    </row>
    <row r="70" spans="1:26" ht="15" customHeight="1" x14ac:dyDescent="0.25">
      <c r="A70" s="12"/>
      <c r="B70" s="20"/>
      <c r="C70" s="15"/>
      <c r="D70" s="15"/>
      <c r="E70" s="15"/>
      <c r="F70" s="15"/>
      <c r="G70" s="15"/>
      <c r="H70" s="15"/>
      <c r="I70" s="15"/>
      <c r="J70" s="15"/>
      <c r="K70" s="21"/>
      <c r="L70" s="15"/>
      <c r="M70" s="15"/>
      <c r="N70" s="15"/>
      <c r="O70" s="15"/>
      <c r="P70" s="15"/>
      <c r="Q70" s="15"/>
      <c r="R70" s="15"/>
      <c r="S70" s="15"/>
      <c r="T70" s="15"/>
      <c r="U70" s="15"/>
      <c r="V70" s="15"/>
      <c r="W70" s="41" t="str">
        <f t="shared" si="2"/>
        <v/>
      </c>
      <c r="X70" s="22"/>
      <c r="Y70" s="23"/>
      <c r="Z70" s="24"/>
    </row>
    <row r="71" spans="1:26" ht="15.75" customHeight="1" thickBot="1" x14ac:dyDescent="0.3">
      <c r="A71" s="25"/>
      <c r="B71" s="26"/>
      <c r="C71" s="27"/>
      <c r="D71" s="27"/>
      <c r="E71" s="27"/>
      <c r="F71" s="27"/>
      <c r="G71" s="27"/>
      <c r="H71" s="27"/>
      <c r="I71" s="27"/>
      <c r="J71" s="27"/>
      <c r="K71" s="28"/>
      <c r="L71" s="27"/>
      <c r="M71" s="27"/>
      <c r="N71" s="27"/>
      <c r="O71" s="27"/>
      <c r="P71" s="27"/>
      <c r="Q71" s="27"/>
      <c r="R71" s="27"/>
      <c r="S71" s="27"/>
      <c r="T71" s="27"/>
      <c r="U71" s="27"/>
      <c r="V71" s="27"/>
      <c r="W71" s="42" t="str">
        <f t="shared" si="2"/>
        <v/>
      </c>
      <c r="X71" s="29"/>
      <c r="Y71" s="30"/>
      <c r="Z71" s="31"/>
    </row>
    <row r="72" spans="1:26" x14ac:dyDescent="0.25">
      <c r="A72" s="4"/>
      <c r="B72" s="5"/>
      <c r="C72" s="6"/>
      <c r="D72" s="6"/>
      <c r="E72" s="6"/>
      <c r="F72" s="6"/>
      <c r="G72" s="6"/>
      <c r="H72" s="6"/>
      <c r="I72" s="6"/>
      <c r="J72" s="6"/>
      <c r="K72" s="7"/>
      <c r="L72" s="6"/>
      <c r="M72" s="6"/>
      <c r="N72" s="6"/>
      <c r="O72" s="6"/>
      <c r="P72" s="6"/>
      <c r="Q72" s="6"/>
      <c r="R72" s="6"/>
      <c r="S72" s="6"/>
      <c r="T72" s="6"/>
      <c r="U72" s="6"/>
      <c r="V72" s="6"/>
      <c r="W72" s="40" t="str">
        <f t="shared" si="2"/>
        <v/>
      </c>
      <c r="X72" s="8"/>
      <c r="Y72" s="9"/>
      <c r="Z72" s="10"/>
    </row>
    <row r="73" spans="1:26" ht="15" customHeight="1" x14ac:dyDescent="0.25">
      <c r="A73" s="12"/>
      <c r="B73" s="13"/>
      <c r="C73" s="14"/>
      <c r="D73" s="14"/>
      <c r="E73" s="14"/>
      <c r="F73" s="14"/>
      <c r="G73" s="14"/>
      <c r="H73" s="14"/>
      <c r="I73" s="15"/>
      <c r="J73" s="14"/>
      <c r="K73" s="16"/>
      <c r="L73" s="14"/>
      <c r="M73" s="14"/>
      <c r="N73" s="14"/>
      <c r="O73" s="14"/>
      <c r="P73" s="14"/>
      <c r="Q73" s="14"/>
      <c r="R73" s="14"/>
      <c r="S73" s="14"/>
      <c r="T73" s="14"/>
      <c r="U73" s="14"/>
      <c r="V73" s="14"/>
      <c r="W73" s="41" t="str">
        <f t="shared" si="2"/>
        <v/>
      </c>
      <c r="X73" s="17"/>
      <c r="Y73" s="18"/>
      <c r="Z73" s="19"/>
    </row>
    <row r="74" spans="1:26" ht="15" customHeight="1" x14ac:dyDescent="0.25">
      <c r="A74" s="12"/>
      <c r="B74" s="20"/>
      <c r="C74" s="15"/>
      <c r="D74" s="15"/>
      <c r="E74" s="15"/>
      <c r="F74" s="15"/>
      <c r="G74" s="15"/>
      <c r="H74" s="15"/>
      <c r="I74" s="15"/>
      <c r="J74" s="15"/>
      <c r="K74" s="21"/>
      <c r="L74" s="15"/>
      <c r="M74" s="15"/>
      <c r="N74" s="15"/>
      <c r="O74" s="15"/>
      <c r="P74" s="15"/>
      <c r="Q74" s="15"/>
      <c r="R74" s="15"/>
      <c r="S74" s="15"/>
      <c r="T74" s="15"/>
      <c r="U74" s="15"/>
      <c r="V74" s="15"/>
      <c r="W74" s="41" t="str">
        <f t="shared" si="2"/>
        <v/>
      </c>
      <c r="X74" s="22"/>
      <c r="Y74" s="23"/>
      <c r="Z74" s="24"/>
    </row>
    <row r="75" spans="1:26" ht="15.75" customHeight="1" thickBot="1" x14ac:dyDescent="0.3">
      <c r="A75" s="25"/>
      <c r="B75" s="26"/>
      <c r="C75" s="27"/>
      <c r="D75" s="27"/>
      <c r="E75" s="27"/>
      <c r="F75" s="27"/>
      <c r="G75" s="27"/>
      <c r="H75" s="27"/>
      <c r="I75" s="27"/>
      <c r="J75" s="27"/>
      <c r="K75" s="28"/>
      <c r="L75" s="27"/>
      <c r="M75" s="27"/>
      <c r="N75" s="27"/>
      <c r="O75" s="27"/>
      <c r="P75" s="27"/>
      <c r="Q75" s="27"/>
      <c r="R75" s="27"/>
      <c r="S75" s="27"/>
      <c r="T75" s="27"/>
      <c r="U75" s="27"/>
      <c r="V75" s="27"/>
      <c r="W75" s="42" t="str">
        <f t="shared" si="2"/>
        <v/>
      </c>
      <c r="X75" s="29"/>
      <c r="Y75" s="30"/>
      <c r="Z75" s="31"/>
    </row>
    <row r="76" spans="1:26" x14ac:dyDescent="0.25">
      <c r="A76" s="4"/>
      <c r="B76" s="5"/>
      <c r="C76" s="6"/>
      <c r="D76" s="6"/>
      <c r="E76" s="6"/>
      <c r="F76" s="6"/>
      <c r="G76" s="6"/>
      <c r="H76" s="6"/>
      <c r="I76" s="6"/>
      <c r="J76" s="6"/>
      <c r="K76" s="7"/>
      <c r="L76" s="6"/>
      <c r="M76" s="6"/>
      <c r="N76" s="6"/>
      <c r="O76" s="6"/>
      <c r="P76" s="6"/>
      <c r="Q76" s="6"/>
      <c r="R76" s="6"/>
      <c r="S76" s="6"/>
      <c r="T76" s="6"/>
      <c r="U76" s="6"/>
      <c r="V76" s="6"/>
      <c r="W76" s="40" t="str">
        <f t="shared" si="2"/>
        <v/>
      </c>
      <c r="X76" s="8"/>
      <c r="Y76" s="9"/>
      <c r="Z76" s="10"/>
    </row>
    <row r="77" spans="1:26" ht="15" customHeight="1" x14ac:dyDescent="0.25">
      <c r="A77" s="12"/>
      <c r="B77" s="13"/>
      <c r="C77" s="14"/>
      <c r="D77" s="14"/>
      <c r="E77" s="14"/>
      <c r="F77" s="14"/>
      <c r="G77" s="14"/>
      <c r="H77" s="14"/>
      <c r="I77" s="15"/>
      <c r="J77" s="14"/>
      <c r="K77" s="16"/>
      <c r="L77" s="14"/>
      <c r="M77" s="14"/>
      <c r="N77" s="14"/>
      <c r="O77" s="14"/>
      <c r="P77" s="14"/>
      <c r="Q77" s="14"/>
      <c r="R77" s="14"/>
      <c r="S77" s="14"/>
      <c r="T77" s="14"/>
      <c r="U77" s="14"/>
      <c r="V77" s="14"/>
      <c r="W77" s="41" t="str">
        <f t="shared" si="2"/>
        <v/>
      </c>
      <c r="X77" s="17"/>
      <c r="Y77" s="18"/>
      <c r="Z77" s="19"/>
    </row>
    <row r="78" spans="1:26" ht="15" customHeight="1" x14ac:dyDescent="0.25">
      <c r="A78" s="12"/>
      <c r="B78" s="20"/>
      <c r="C78" s="15"/>
      <c r="D78" s="15"/>
      <c r="E78" s="15"/>
      <c r="F78" s="15"/>
      <c r="G78" s="15"/>
      <c r="H78" s="15"/>
      <c r="I78" s="15"/>
      <c r="J78" s="15"/>
      <c r="K78" s="21"/>
      <c r="L78" s="15"/>
      <c r="M78" s="15"/>
      <c r="N78" s="15"/>
      <c r="O78" s="15"/>
      <c r="P78" s="15"/>
      <c r="Q78" s="15"/>
      <c r="R78" s="15"/>
      <c r="S78" s="15"/>
      <c r="T78" s="15"/>
      <c r="U78" s="15"/>
      <c r="V78" s="15"/>
      <c r="W78" s="41" t="str">
        <f t="shared" si="2"/>
        <v/>
      </c>
      <c r="X78" s="22"/>
      <c r="Y78" s="23"/>
      <c r="Z78" s="24"/>
    </row>
    <row r="79" spans="1:26" ht="15.75" customHeight="1" thickBot="1" x14ac:dyDescent="0.3">
      <c r="A79" s="25"/>
      <c r="B79" s="26"/>
      <c r="C79" s="27"/>
      <c r="D79" s="27"/>
      <c r="E79" s="27"/>
      <c r="F79" s="27"/>
      <c r="G79" s="27"/>
      <c r="H79" s="27"/>
      <c r="I79" s="27"/>
      <c r="J79" s="27"/>
      <c r="K79" s="28"/>
      <c r="L79" s="27"/>
      <c r="M79" s="27"/>
      <c r="N79" s="27"/>
      <c r="O79" s="27"/>
      <c r="P79" s="27"/>
      <c r="Q79" s="27"/>
      <c r="R79" s="27"/>
      <c r="S79" s="27"/>
      <c r="T79" s="27"/>
      <c r="U79" s="27"/>
      <c r="V79" s="27"/>
      <c r="W79" s="42" t="str">
        <f t="shared" si="2"/>
        <v/>
      </c>
      <c r="X79" s="29"/>
      <c r="Y79" s="30"/>
      <c r="Z79" s="31"/>
    </row>
    <row r="80" spans="1:26" x14ac:dyDescent="0.25">
      <c r="A80" s="4"/>
      <c r="B80" s="5"/>
      <c r="C80" s="6"/>
      <c r="D80" s="6"/>
      <c r="E80" s="6"/>
      <c r="F80" s="6"/>
      <c r="G80" s="6"/>
      <c r="H80" s="6"/>
      <c r="I80" s="6"/>
      <c r="J80" s="6"/>
      <c r="K80" s="7"/>
      <c r="L80" s="6"/>
      <c r="M80" s="6"/>
      <c r="N80" s="6"/>
      <c r="O80" s="6"/>
      <c r="P80" s="6"/>
      <c r="Q80" s="6"/>
      <c r="R80" s="6"/>
      <c r="S80" s="6"/>
      <c r="T80" s="6"/>
      <c r="U80" s="6"/>
      <c r="V80" s="6"/>
      <c r="W80" s="40" t="str">
        <f t="shared" si="2"/>
        <v/>
      </c>
      <c r="X80" s="8"/>
      <c r="Y80" s="9"/>
      <c r="Z80" s="10"/>
    </row>
    <row r="81" spans="1:26" ht="15" customHeight="1" x14ac:dyDescent="0.25">
      <c r="A81" s="12"/>
      <c r="B81" s="13"/>
      <c r="C81" s="14"/>
      <c r="D81" s="14"/>
      <c r="E81" s="14"/>
      <c r="F81" s="14"/>
      <c r="G81" s="14"/>
      <c r="H81" s="14"/>
      <c r="I81" s="15"/>
      <c r="J81" s="14"/>
      <c r="K81" s="16"/>
      <c r="L81" s="14"/>
      <c r="M81" s="14"/>
      <c r="N81" s="14"/>
      <c r="O81" s="14"/>
      <c r="P81" s="14"/>
      <c r="Q81" s="14"/>
      <c r="R81" s="14"/>
      <c r="S81" s="14"/>
      <c r="T81" s="14"/>
      <c r="U81" s="14"/>
      <c r="V81" s="14"/>
      <c r="W81" s="41" t="str">
        <f t="shared" si="2"/>
        <v/>
      </c>
      <c r="X81" s="17"/>
      <c r="Y81" s="18"/>
      <c r="Z81" s="19"/>
    </row>
    <row r="82" spans="1:26" ht="15" customHeight="1" x14ac:dyDescent="0.25">
      <c r="A82" s="12"/>
      <c r="B82" s="20"/>
      <c r="C82" s="15"/>
      <c r="D82" s="15"/>
      <c r="E82" s="15"/>
      <c r="F82" s="15"/>
      <c r="G82" s="15"/>
      <c r="H82" s="15"/>
      <c r="I82" s="15"/>
      <c r="J82" s="15"/>
      <c r="K82" s="21"/>
      <c r="L82" s="15"/>
      <c r="M82" s="15"/>
      <c r="N82" s="15"/>
      <c r="O82" s="15"/>
      <c r="P82" s="15"/>
      <c r="Q82" s="15"/>
      <c r="R82" s="15"/>
      <c r="S82" s="15"/>
      <c r="T82" s="15"/>
      <c r="U82" s="15"/>
      <c r="V82" s="15"/>
      <c r="W82" s="41" t="str">
        <f t="shared" si="2"/>
        <v/>
      </c>
      <c r="X82" s="22"/>
      <c r="Y82" s="23"/>
      <c r="Z82" s="24"/>
    </row>
    <row r="83" spans="1:26" ht="15.75" customHeight="1" thickBot="1" x14ac:dyDescent="0.3">
      <c r="A83" s="25"/>
      <c r="B83" s="26"/>
      <c r="C83" s="27"/>
      <c r="D83" s="27"/>
      <c r="E83" s="27"/>
      <c r="F83" s="27"/>
      <c r="G83" s="27"/>
      <c r="H83" s="27"/>
      <c r="I83" s="27"/>
      <c r="J83" s="27"/>
      <c r="K83" s="28"/>
      <c r="L83" s="27"/>
      <c r="M83" s="27"/>
      <c r="N83" s="27"/>
      <c r="O83" s="27"/>
      <c r="P83" s="27"/>
      <c r="Q83" s="27"/>
      <c r="R83" s="27"/>
      <c r="S83" s="27"/>
      <c r="T83" s="27"/>
      <c r="U83" s="27"/>
      <c r="V83" s="27"/>
      <c r="W83" s="42" t="str">
        <f t="shared" si="2"/>
        <v/>
      </c>
      <c r="X83" s="29"/>
      <c r="Y83" s="30"/>
      <c r="Z83" s="31"/>
    </row>
    <row r="84" spans="1:26" x14ac:dyDescent="0.25">
      <c r="A84" s="4"/>
      <c r="B84" s="5"/>
      <c r="C84" s="6"/>
      <c r="D84" s="6"/>
      <c r="E84" s="6"/>
      <c r="F84" s="6"/>
      <c r="G84" s="6"/>
      <c r="H84" s="6"/>
      <c r="I84" s="6"/>
      <c r="J84" s="6"/>
      <c r="K84" s="7"/>
      <c r="L84" s="6"/>
      <c r="M84" s="6"/>
      <c r="N84" s="6"/>
      <c r="O84" s="6"/>
      <c r="P84" s="6"/>
      <c r="Q84" s="6"/>
      <c r="R84" s="6"/>
      <c r="S84" s="6"/>
      <c r="T84" s="6"/>
      <c r="U84" s="6"/>
      <c r="V84" s="6"/>
      <c r="W84" s="40" t="str">
        <f t="shared" si="2"/>
        <v/>
      </c>
      <c r="X84" s="8"/>
      <c r="Y84" s="9"/>
      <c r="Z84" s="10"/>
    </row>
    <row r="85" spans="1:26" ht="15" customHeight="1" x14ac:dyDescent="0.25">
      <c r="A85" s="12"/>
      <c r="B85" s="13"/>
      <c r="C85" s="14"/>
      <c r="D85" s="14"/>
      <c r="E85" s="14"/>
      <c r="F85" s="14"/>
      <c r="G85" s="14"/>
      <c r="H85" s="14"/>
      <c r="I85" s="15"/>
      <c r="J85" s="14"/>
      <c r="K85" s="16"/>
      <c r="L85" s="14"/>
      <c r="M85" s="14"/>
      <c r="N85" s="14"/>
      <c r="O85" s="14"/>
      <c r="P85" s="14"/>
      <c r="Q85" s="14"/>
      <c r="R85" s="14"/>
      <c r="S85" s="14"/>
      <c r="T85" s="14"/>
      <c r="U85" s="14"/>
      <c r="V85" s="14"/>
      <c r="W85" s="41" t="str">
        <f t="shared" si="2"/>
        <v/>
      </c>
      <c r="X85" s="17"/>
      <c r="Y85" s="18"/>
      <c r="Z85" s="19"/>
    </row>
    <row r="86" spans="1:26" ht="15" customHeight="1" x14ac:dyDescent="0.25">
      <c r="A86" s="12"/>
      <c r="B86" s="20"/>
      <c r="C86" s="15"/>
      <c r="D86" s="15"/>
      <c r="E86" s="15"/>
      <c r="F86" s="15"/>
      <c r="G86" s="15"/>
      <c r="H86" s="15"/>
      <c r="I86" s="15"/>
      <c r="J86" s="15"/>
      <c r="K86" s="21"/>
      <c r="L86" s="15"/>
      <c r="M86" s="15"/>
      <c r="N86" s="15"/>
      <c r="O86" s="15"/>
      <c r="P86" s="15"/>
      <c r="Q86" s="15"/>
      <c r="R86" s="15"/>
      <c r="S86" s="15"/>
      <c r="T86" s="15"/>
      <c r="U86" s="15"/>
      <c r="V86" s="15"/>
      <c r="W86" s="41" t="str">
        <f t="shared" si="2"/>
        <v/>
      </c>
      <c r="X86" s="22"/>
      <c r="Y86" s="23"/>
      <c r="Z86" s="24"/>
    </row>
    <row r="87" spans="1:26" ht="15.75" customHeight="1" thickBot="1" x14ac:dyDescent="0.3">
      <c r="A87" s="25"/>
      <c r="B87" s="26"/>
      <c r="C87" s="27"/>
      <c r="D87" s="27"/>
      <c r="E87" s="27"/>
      <c r="F87" s="27"/>
      <c r="G87" s="27"/>
      <c r="H87" s="27"/>
      <c r="I87" s="27"/>
      <c r="J87" s="27"/>
      <c r="K87" s="28"/>
      <c r="L87" s="27"/>
      <c r="M87" s="27"/>
      <c r="N87" s="27"/>
      <c r="O87" s="27"/>
      <c r="P87" s="27"/>
      <c r="Q87" s="27"/>
      <c r="R87" s="27"/>
      <c r="S87" s="27"/>
      <c r="T87" s="27"/>
      <c r="U87" s="27"/>
      <c r="V87" s="27"/>
      <c r="W87" s="42" t="str">
        <f t="shared" ref="W87:W101" si="3">IF(COUNT(M87:V87)&lt;=3,"",IF((COUNT(M87:V87)-COUNTIF(M87:V87,0))&lt;=3,"",(SUM(M87:V87)-MAX(M87:V87)-SMALL(M87:V87,1+COUNTIF(M87:V87,0)))/(COUNT(M87:V87)-2-COUNTIF(M87:V87,0))))</f>
        <v/>
      </c>
      <c r="X87" s="29"/>
      <c r="Y87" s="30"/>
      <c r="Z87" s="31"/>
    </row>
    <row r="88" spans="1:26" x14ac:dyDescent="0.25">
      <c r="A88" s="4"/>
      <c r="B88" s="5"/>
      <c r="C88" s="6"/>
      <c r="D88" s="6"/>
      <c r="E88" s="6"/>
      <c r="F88" s="6"/>
      <c r="G88" s="6"/>
      <c r="H88" s="6"/>
      <c r="I88" s="6"/>
      <c r="J88" s="6"/>
      <c r="K88" s="7"/>
      <c r="L88" s="6"/>
      <c r="M88" s="6"/>
      <c r="N88" s="6"/>
      <c r="O88" s="6"/>
      <c r="P88" s="6"/>
      <c r="Q88" s="6"/>
      <c r="R88" s="6"/>
      <c r="S88" s="6"/>
      <c r="T88" s="6"/>
      <c r="U88" s="6"/>
      <c r="V88" s="6"/>
      <c r="W88" s="40" t="str">
        <f t="shared" si="3"/>
        <v/>
      </c>
      <c r="X88" s="8"/>
      <c r="Y88" s="9"/>
      <c r="Z88" s="10"/>
    </row>
    <row r="89" spans="1:26" ht="15" customHeight="1" x14ac:dyDescent="0.25">
      <c r="A89" s="12"/>
      <c r="B89" s="13"/>
      <c r="C89" s="14"/>
      <c r="D89" s="14"/>
      <c r="E89" s="14"/>
      <c r="F89" s="14"/>
      <c r="G89" s="14"/>
      <c r="H89" s="14"/>
      <c r="I89" s="15"/>
      <c r="J89" s="14"/>
      <c r="K89" s="16"/>
      <c r="L89" s="14"/>
      <c r="M89" s="14"/>
      <c r="N89" s="14"/>
      <c r="O89" s="14"/>
      <c r="P89" s="14"/>
      <c r="Q89" s="14"/>
      <c r="R89" s="14"/>
      <c r="S89" s="14"/>
      <c r="T89" s="14"/>
      <c r="U89" s="14"/>
      <c r="V89" s="14"/>
      <c r="W89" s="41" t="str">
        <f t="shared" si="3"/>
        <v/>
      </c>
      <c r="X89" s="17"/>
      <c r="Y89" s="18"/>
      <c r="Z89" s="19"/>
    </row>
    <row r="90" spans="1:26" ht="15" customHeight="1" x14ac:dyDescent="0.25">
      <c r="A90" s="12"/>
      <c r="B90" s="20"/>
      <c r="C90" s="15"/>
      <c r="D90" s="15"/>
      <c r="E90" s="15"/>
      <c r="F90" s="15"/>
      <c r="G90" s="15"/>
      <c r="H90" s="15"/>
      <c r="I90" s="15"/>
      <c r="J90" s="15"/>
      <c r="K90" s="21"/>
      <c r="L90" s="15"/>
      <c r="M90" s="15"/>
      <c r="N90" s="15"/>
      <c r="O90" s="15"/>
      <c r="P90" s="15"/>
      <c r="Q90" s="15"/>
      <c r="R90" s="15"/>
      <c r="S90" s="15"/>
      <c r="T90" s="15"/>
      <c r="U90" s="15"/>
      <c r="V90" s="15"/>
      <c r="W90" s="41" t="str">
        <f t="shared" si="3"/>
        <v/>
      </c>
      <c r="X90" s="22"/>
      <c r="Y90" s="23"/>
      <c r="Z90" s="24"/>
    </row>
    <row r="91" spans="1:26" ht="15.75" customHeight="1" thickBot="1" x14ac:dyDescent="0.3">
      <c r="A91" s="25"/>
      <c r="B91" s="26"/>
      <c r="C91" s="27"/>
      <c r="D91" s="27"/>
      <c r="E91" s="27"/>
      <c r="F91" s="27"/>
      <c r="G91" s="27"/>
      <c r="H91" s="27"/>
      <c r="I91" s="27"/>
      <c r="J91" s="27"/>
      <c r="K91" s="28"/>
      <c r="L91" s="27"/>
      <c r="M91" s="27"/>
      <c r="N91" s="27"/>
      <c r="O91" s="27"/>
      <c r="P91" s="27"/>
      <c r="Q91" s="27"/>
      <c r="R91" s="27"/>
      <c r="S91" s="27"/>
      <c r="T91" s="27"/>
      <c r="U91" s="27"/>
      <c r="V91" s="27"/>
      <c r="W91" s="42" t="str">
        <f t="shared" si="3"/>
        <v/>
      </c>
      <c r="X91" s="29"/>
      <c r="Y91" s="30"/>
      <c r="Z91" s="31"/>
    </row>
    <row r="92" spans="1:26" x14ac:dyDescent="0.25">
      <c r="A92" s="4"/>
      <c r="B92" s="5"/>
      <c r="C92" s="6"/>
      <c r="D92" s="6"/>
      <c r="E92" s="6"/>
      <c r="F92" s="6"/>
      <c r="G92" s="6"/>
      <c r="H92" s="6"/>
      <c r="I92" s="6"/>
      <c r="J92" s="6"/>
      <c r="K92" s="7"/>
      <c r="L92" s="6"/>
      <c r="M92" s="6"/>
      <c r="N92" s="6"/>
      <c r="O92" s="6"/>
      <c r="P92" s="6"/>
      <c r="Q92" s="6"/>
      <c r="R92" s="6"/>
      <c r="S92" s="6"/>
      <c r="T92" s="6"/>
      <c r="U92" s="6"/>
      <c r="V92" s="6"/>
      <c r="W92" s="40" t="str">
        <f t="shared" si="3"/>
        <v/>
      </c>
      <c r="X92" s="8"/>
      <c r="Y92" s="9"/>
      <c r="Z92" s="32"/>
    </row>
    <row r="93" spans="1:26" ht="15" customHeight="1" x14ac:dyDescent="0.25">
      <c r="A93" s="12"/>
      <c r="B93" s="13"/>
      <c r="C93" s="14"/>
      <c r="D93" s="14"/>
      <c r="E93" s="14"/>
      <c r="F93" s="14"/>
      <c r="G93" s="14"/>
      <c r="H93" s="14"/>
      <c r="I93" s="15"/>
      <c r="J93" s="14"/>
      <c r="K93" s="16"/>
      <c r="L93" s="14"/>
      <c r="M93" s="14"/>
      <c r="N93" s="14"/>
      <c r="O93" s="14"/>
      <c r="P93" s="14"/>
      <c r="Q93" s="14"/>
      <c r="R93" s="14"/>
      <c r="S93" s="14"/>
      <c r="T93" s="14"/>
      <c r="U93" s="14"/>
      <c r="V93" s="14"/>
      <c r="W93" s="41" t="str">
        <f t="shared" si="3"/>
        <v/>
      </c>
      <c r="X93" s="17"/>
      <c r="Y93" s="18"/>
      <c r="Z93" s="19"/>
    </row>
    <row r="94" spans="1:26" ht="15" customHeight="1" x14ac:dyDescent="0.25">
      <c r="A94" s="12"/>
      <c r="B94" s="20"/>
      <c r="C94" s="15"/>
      <c r="D94" s="15"/>
      <c r="E94" s="15"/>
      <c r="F94" s="15"/>
      <c r="G94" s="15"/>
      <c r="H94" s="15"/>
      <c r="I94" s="15"/>
      <c r="J94" s="15"/>
      <c r="K94" s="21"/>
      <c r="L94" s="15"/>
      <c r="M94" s="15"/>
      <c r="N94" s="15"/>
      <c r="O94" s="15"/>
      <c r="P94" s="15"/>
      <c r="Q94" s="15"/>
      <c r="R94" s="15"/>
      <c r="S94" s="15"/>
      <c r="T94" s="15"/>
      <c r="U94" s="15"/>
      <c r="V94" s="15"/>
      <c r="W94" s="41" t="str">
        <f t="shared" si="3"/>
        <v/>
      </c>
      <c r="X94" s="22"/>
      <c r="Y94" s="23"/>
      <c r="Z94" s="24"/>
    </row>
    <row r="95" spans="1:26" ht="15.75" customHeight="1" thickBot="1" x14ac:dyDescent="0.3">
      <c r="A95" s="25"/>
      <c r="B95" s="26"/>
      <c r="C95" s="27"/>
      <c r="D95" s="27"/>
      <c r="E95" s="27"/>
      <c r="F95" s="27"/>
      <c r="G95" s="27"/>
      <c r="H95" s="27"/>
      <c r="I95" s="27"/>
      <c r="J95" s="27"/>
      <c r="K95" s="28"/>
      <c r="L95" s="27"/>
      <c r="M95" s="27"/>
      <c r="N95" s="27"/>
      <c r="O95" s="27"/>
      <c r="P95" s="27"/>
      <c r="Q95" s="27"/>
      <c r="R95" s="27"/>
      <c r="S95" s="27"/>
      <c r="T95" s="27"/>
      <c r="U95" s="27"/>
      <c r="V95" s="27"/>
      <c r="W95" s="42" t="str">
        <f t="shared" si="3"/>
        <v/>
      </c>
      <c r="X95" s="29"/>
      <c r="Y95" s="30"/>
      <c r="Z95" s="31"/>
    </row>
    <row r="96" spans="1:26" x14ac:dyDescent="0.25">
      <c r="A96" s="4"/>
      <c r="B96" s="5"/>
      <c r="C96" s="6"/>
      <c r="D96" s="6"/>
      <c r="E96" s="6"/>
      <c r="F96" s="6"/>
      <c r="G96" s="6"/>
      <c r="H96" s="6"/>
      <c r="I96" s="6"/>
      <c r="J96" s="6"/>
      <c r="K96" s="7"/>
      <c r="L96" s="6"/>
      <c r="M96" s="6"/>
      <c r="N96" s="6"/>
      <c r="O96" s="6"/>
      <c r="P96" s="6"/>
      <c r="Q96" s="6"/>
      <c r="R96" s="6"/>
      <c r="S96" s="6"/>
      <c r="T96" s="6"/>
      <c r="U96" s="6"/>
      <c r="V96" s="6"/>
      <c r="W96" s="40" t="str">
        <f t="shared" si="3"/>
        <v/>
      </c>
      <c r="X96" s="8"/>
      <c r="Y96" s="9"/>
      <c r="Z96" s="10"/>
    </row>
    <row r="97" spans="1:26" ht="15" customHeight="1" x14ac:dyDescent="0.25">
      <c r="A97" s="12"/>
      <c r="B97" s="13"/>
      <c r="C97" s="14"/>
      <c r="D97" s="14"/>
      <c r="E97" s="14"/>
      <c r="F97" s="14"/>
      <c r="G97" s="14"/>
      <c r="H97" s="14"/>
      <c r="I97" s="15"/>
      <c r="J97" s="14"/>
      <c r="K97" s="16"/>
      <c r="L97" s="14"/>
      <c r="M97" s="14"/>
      <c r="N97" s="14"/>
      <c r="O97" s="14"/>
      <c r="P97" s="14"/>
      <c r="Q97" s="14"/>
      <c r="R97" s="14"/>
      <c r="S97" s="14"/>
      <c r="T97" s="14"/>
      <c r="U97" s="14"/>
      <c r="V97" s="14"/>
      <c r="W97" s="41" t="str">
        <f t="shared" si="3"/>
        <v/>
      </c>
      <c r="X97" s="17"/>
      <c r="Y97" s="18"/>
      <c r="Z97" s="33"/>
    </row>
    <row r="98" spans="1:26" ht="15" customHeight="1" x14ac:dyDescent="0.25">
      <c r="A98" s="12"/>
      <c r="B98" s="20"/>
      <c r="C98" s="15"/>
      <c r="D98" s="15"/>
      <c r="E98" s="15"/>
      <c r="F98" s="15"/>
      <c r="G98" s="15"/>
      <c r="H98" s="15"/>
      <c r="I98" s="15"/>
      <c r="J98" s="15"/>
      <c r="K98" s="21"/>
      <c r="L98" s="15"/>
      <c r="M98" s="15"/>
      <c r="N98" s="15"/>
      <c r="O98" s="15"/>
      <c r="P98" s="15"/>
      <c r="Q98" s="15"/>
      <c r="R98" s="15"/>
      <c r="S98" s="15"/>
      <c r="T98" s="15"/>
      <c r="U98" s="15"/>
      <c r="V98" s="15"/>
      <c r="W98" s="41" t="str">
        <f t="shared" si="3"/>
        <v/>
      </c>
      <c r="X98" s="22"/>
      <c r="Y98" s="23"/>
      <c r="Z98" s="34"/>
    </row>
    <row r="99" spans="1:26" ht="15.75" customHeight="1" thickBot="1" x14ac:dyDescent="0.3">
      <c r="A99" s="25"/>
      <c r="B99" s="26"/>
      <c r="C99" s="27"/>
      <c r="D99" s="27"/>
      <c r="E99" s="27"/>
      <c r="F99" s="27"/>
      <c r="G99" s="27"/>
      <c r="H99" s="27"/>
      <c r="I99" s="27"/>
      <c r="J99" s="27"/>
      <c r="K99" s="28"/>
      <c r="L99" s="27"/>
      <c r="M99" s="27"/>
      <c r="N99" s="27"/>
      <c r="O99" s="27"/>
      <c r="P99" s="27"/>
      <c r="Q99" s="27"/>
      <c r="R99" s="27"/>
      <c r="S99" s="27"/>
      <c r="T99" s="27"/>
      <c r="U99" s="27"/>
      <c r="V99" s="27"/>
      <c r="W99" s="42" t="str">
        <f t="shared" si="3"/>
        <v/>
      </c>
      <c r="X99" s="29"/>
      <c r="Y99" s="30"/>
      <c r="Z99" s="35"/>
    </row>
    <row r="100" spans="1:26" x14ac:dyDescent="0.25">
      <c r="A100" s="4"/>
      <c r="B100" s="5"/>
      <c r="C100" s="6"/>
      <c r="D100" s="6"/>
      <c r="E100" s="6"/>
      <c r="F100" s="6"/>
      <c r="G100" s="6"/>
      <c r="H100" s="6"/>
      <c r="I100" s="6"/>
      <c r="J100" s="6"/>
      <c r="K100" s="7"/>
      <c r="L100" s="6"/>
      <c r="M100" s="6"/>
      <c r="N100" s="6"/>
      <c r="O100" s="6"/>
      <c r="P100" s="6"/>
      <c r="Q100" s="6"/>
      <c r="R100" s="6"/>
      <c r="S100" s="6"/>
      <c r="T100" s="6"/>
      <c r="U100" s="6"/>
      <c r="V100" s="6"/>
      <c r="W100" s="40" t="str">
        <f t="shared" si="3"/>
        <v/>
      </c>
      <c r="X100" s="8"/>
      <c r="Y100" s="9"/>
      <c r="Z100" s="10"/>
    </row>
    <row r="101" spans="1:26" ht="15" customHeight="1" x14ac:dyDescent="0.25">
      <c r="A101" s="12"/>
      <c r="B101" s="13"/>
      <c r="C101" s="14"/>
      <c r="D101" s="14"/>
      <c r="E101" s="14"/>
      <c r="F101" s="14"/>
      <c r="G101" s="14"/>
      <c r="H101" s="14"/>
      <c r="I101" s="15"/>
      <c r="J101" s="14"/>
      <c r="K101" s="16"/>
      <c r="L101" s="14"/>
      <c r="M101" s="14"/>
      <c r="N101" s="14"/>
      <c r="O101" s="14"/>
      <c r="P101" s="14"/>
      <c r="Q101" s="14"/>
      <c r="R101" s="14"/>
      <c r="S101" s="14"/>
      <c r="T101" s="14"/>
      <c r="U101" s="14"/>
      <c r="V101" s="14"/>
      <c r="W101" s="43" t="str">
        <f t="shared" si="3"/>
        <v/>
      </c>
      <c r="X101" s="17"/>
      <c r="Y101" s="18"/>
      <c r="Z101" s="19"/>
    </row>
    <row r="102" spans="1:26" ht="15" customHeight="1" x14ac:dyDescent="0.25">
      <c r="A102" s="12"/>
      <c r="B102" s="20"/>
      <c r="C102" s="15"/>
      <c r="D102" s="15"/>
      <c r="E102" s="15"/>
      <c r="F102" s="15"/>
      <c r="G102" s="15"/>
      <c r="H102" s="15"/>
      <c r="I102" s="15"/>
      <c r="J102" s="15"/>
      <c r="K102" s="21"/>
      <c r="L102" s="15"/>
      <c r="M102" s="15"/>
      <c r="N102" s="15"/>
      <c r="O102" s="15"/>
      <c r="P102" s="15"/>
      <c r="Q102" s="15"/>
      <c r="R102" s="15"/>
      <c r="S102" s="15"/>
      <c r="T102" s="15"/>
      <c r="U102" s="15"/>
      <c r="V102" s="15"/>
      <c r="W102" s="41" t="str">
        <f>IF(COUNT(M102:V102)&lt;=3,"",IF((COUNT(M102:V102)-COUNTIF(M102:V102,0))&lt;=3,"",(SUM(M102:V102)-MAX(M102:V102)-SMALL(M102:V102,1+COUNTIF(M102:V102,0)))/(COUNT(M102:V102)-2-COUNTIF(M102:V102,0))))</f>
        <v/>
      </c>
      <c r="X102" s="22"/>
      <c r="Y102" s="23"/>
      <c r="Z102" s="24"/>
    </row>
    <row r="103" spans="1:26" ht="15.75" customHeight="1" thickBot="1" x14ac:dyDescent="0.3">
      <c r="A103" s="25"/>
      <c r="B103" s="26"/>
      <c r="C103" s="27"/>
      <c r="D103" s="27"/>
      <c r="E103" s="27"/>
      <c r="F103" s="27"/>
      <c r="G103" s="27"/>
      <c r="H103" s="27"/>
      <c r="I103" s="27"/>
      <c r="J103" s="27"/>
      <c r="K103" s="28"/>
      <c r="L103" s="27"/>
      <c r="M103" s="27"/>
      <c r="N103" s="27"/>
      <c r="O103" s="27"/>
      <c r="P103" s="27"/>
      <c r="Q103" s="27"/>
      <c r="R103" s="27"/>
      <c r="S103" s="27"/>
      <c r="T103" s="27"/>
      <c r="U103" s="27"/>
      <c r="V103" s="27"/>
      <c r="W103" s="42" t="str">
        <f>IF(COUNT(M103:V103)&lt;=3,"",IF((COUNT(M103:V103)-COUNTIF(M103:V103,0))&lt;=3,"",(SUM(M103:V103)-MAX(M103:V103)-SMALL(M103:V103,1+COUNTIF(M103:V103,0)))/(COUNT(M103:V103)-2-COUNTIF(M103:V103,0))))</f>
        <v/>
      </c>
      <c r="X103" s="29"/>
      <c r="Y103" s="30"/>
      <c r="Z103" s="31"/>
    </row>
    <row r="104" spans="1:26" x14ac:dyDescent="0.25">
      <c r="A104" s="4"/>
      <c r="B104" s="5"/>
      <c r="C104" s="6"/>
      <c r="D104" s="6"/>
      <c r="E104" s="6"/>
      <c r="F104" s="6"/>
      <c r="G104" s="6"/>
      <c r="H104" s="6"/>
      <c r="I104" s="6"/>
      <c r="J104" s="6"/>
      <c r="K104" s="7"/>
      <c r="L104" s="6"/>
      <c r="M104" s="6"/>
      <c r="N104" s="6"/>
      <c r="O104" s="6"/>
      <c r="P104" s="6"/>
      <c r="Q104" s="6"/>
      <c r="R104" s="6"/>
      <c r="S104" s="6"/>
      <c r="T104" s="6"/>
      <c r="U104" s="6"/>
      <c r="V104" s="6"/>
      <c r="W104" s="40" t="str">
        <f>IF(COUNT(M104:V104)&lt;=3,"",IF((COUNT(M104:V104)-COUNTIF(M104:V104,0))&lt;=3,"",(SUM(M104:V104)-MAX(M104:V104)-SMALL(M104:V104,1+COUNTIF(M104:V104,0)))/(COUNT(M104:V104)-2-COUNTIF(M104:V104,0))))</f>
        <v/>
      </c>
      <c r="X104" s="8"/>
      <c r="Y104" s="9"/>
      <c r="Z104" s="10"/>
    </row>
    <row r="105" spans="1:26" ht="15" customHeight="1" x14ac:dyDescent="0.25">
      <c r="A105" s="12"/>
      <c r="B105" s="13"/>
      <c r="C105" s="14"/>
      <c r="D105" s="14"/>
      <c r="E105" s="14"/>
      <c r="F105" s="14"/>
      <c r="G105" s="14"/>
      <c r="H105" s="14"/>
      <c r="I105" s="15"/>
      <c r="J105" s="14"/>
      <c r="K105" s="16"/>
      <c r="L105" s="14"/>
      <c r="M105" s="14"/>
      <c r="N105" s="14"/>
      <c r="O105" s="14"/>
      <c r="P105" s="14"/>
      <c r="Q105" s="14"/>
      <c r="R105" s="14"/>
      <c r="S105" s="14"/>
      <c r="T105" s="14"/>
      <c r="U105" s="14"/>
      <c r="V105" s="14"/>
      <c r="W105" s="41" t="str">
        <f>IF(COUNT(M105:V105)&lt;=3,"",IF((COUNT(M105:V105)-COUNTIF(M105:V105,0))&lt;=3,"",(SUM(M105:V105)-MAX(M105:V105)-SMALL(M105:V105,1+COUNTIF(M105:V105,0)))/(COUNT(M105:V105)-2-COUNTIF(M105:V105,0))))</f>
        <v/>
      </c>
      <c r="X105" s="17"/>
      <c r="Y105" s="18"/>
      <c r="Z105" s="19"/>
    </row>
    <row r="106" spans="1:26" ht="15" customHeight="1" x14ac:dyDescent="0.25">
      <c r="A106" s="12"/>
      <c r="B106" s="20"/>
      <c r="C106" s="15"/>
      <c r="D106" s="15"/>
      <c r="E106" s="15"/>
      <c r="F106" s="15"/>
      <c r="G106" s="15"/>
      <c r="H106" s="15"/>
      <c r="I106" s="15"/>
      <c r="J106" s="15"/>
      <c r="K106" s="21"/>
      <c r="L106" s="15"/>
      <c r="M106" s="15"/>
      <c r="N106" s="15"/>
      <c r="O106" s="15"/>
      <c r="P106" s="15"/>
      <c r="Q106" s="15"/>
      <c r="R106" s="15"/>
      <c r="S106" s="15"/>
      <c r="T106" s="15"/>
      <c r="U106" s="15"/>
      <c r="V106" s="15"/>
      <c r="W106" s="41" t="str">
        <f t="shared" ref="W106:W115" si="4">IF(COUNT(M106:V106)&lt;=3,"",IF((COUNT(M106:V106)-COUNTIF(M106:V106,0))&lt;=3,"",(SUM(M106:V106)-MAX(M106:V106)-SMALL(M106:V106,1+COUNTIF(M106:V106,0)))/(COUNT(M106:V106)-2-COUNTIF(M106:V106,0))))</f>
        <v/>
      </c>
      <c r="X106" s="22"/>
      <c r="Y106" s="23"/>
      <c r="Z106" s="24"/>
    </row>
    <row r="107" spans="1:26" ht="15.75" customHeight="1" thickBot="1" x14ac:dyDescent="0.3">
      <c r="A107" s="25"/>
      <c r="B107" s="26"/>
      <c r="C107" s="27"/>
      <c r="D107" s="27"/>
      <c r="E107" s="27"/>
      <c r="F107" s="27"/>
      <c r="G107" s="27"/>
      <c r="H107" s="27"/>
      <c r="I107" s="27"/>
      <c r="J107" s="27"/>
      <c r="K107" s="28"/>
      <c r="L107" s="27"/>
      <c r="M107" s="27"/>
      <c r="N107" s="27"/>
      <c r="O107" s="27"/>
      <c r="P107" s="27"/>
      <c r="Q107" s="27"/>
      <c r="R107" s="27"/>
      <c r="S107" s="27"/>
      <c r="T107" s="27"/>
      <c r="U107" s="27"/>
      <c r="V107" s="27"/>
      <c r="W107" s="42" t="str">
        <f t="shared" si="4"/>
        <v/>
      </c>
      <c r="X107" s="29"/>
      <c r="Y107" s="30"/>
      <c r="Z107" s="31"/>
    </row>
    <row r="108" spans="1:26" x14ac:dyDescent="0.25">
      <c r="A108" s="4"/>
      <c r="B108" s="5"/>
      <c r="C108" s="6"/>
      <c r="D108" s="6"/>
      <c r="E108" s="6"/>
      <c r="F108" s="6"/>
      <c r="G108" s="6"/>
      <c r="H108" s="6"/>
      <c r="I108" s="6"/>
      <c r="J108" s="6"/>
      <c r="K108" s="7"/>
      <c r="L108" s="6"/>
      <c r="M108" s="6"/>
      <c r="N108" s="6"/>
      <c r="O108" s="6"/>
      <c r="P108" s="6"/>
      <c r="Q108" s="6"/>
      <c r="R108" s="6"/>
      <c r="S108" s="6"/>
      <c r="T108" s="6"/>
      <c r="U108" s="6"/>
      <c r="V108" s="6"/>
      <c r="W108" s="40" t="str">
        <f t="shared" si="4"/>
        <v/>
      </c>
      <c r="X108" s="8"/>
      <c r="Y108" s="9"/>
      <c r="Z108" s="10"/>
    </row>
    <row r="109" spans="1:26" ht="15" customHeight="1" x14ac:dyDescent="0.25">
      <c r="A109" s="12"/>
      <c r="B109" s="13"/>
      <c r="C109" s="14"/>
      <c r="D109" s="14"/>
      <c r="E109" s="14"/>
      <c r="F109" s="14"/>
      <c r="G109" s="14"/>
      <c r="H109" s="14"/>
      <c r="I109" s="15"/>
      <c r="J109" s="14"/>
      <c r="K109" s="16"/>
      <c r="L109" s="14"/>
      <c r="M109" s="14"/>
      <c r="N109" s="14"/>
      <c r="O109" s="14"/>
      <c r="P109" s="14"/>
      <c r="Q109" s="14"/>
      <c r="R109" s="14"/>
      <c r="S109" s="14"/>
      <c r="T109" s="14"/>
      <c r="U109" s="14"/>
      <c r="V109" s="14"/>
      <c r="W109" s="41" t="str">
        <f t="shared" si="4"/>
        <v/>
      </c>
      <c r="X109" s="17"/>
      <c r="Y109" s="18"/>
      <c r="Z109" s="19"/>
    </row>
    <row r="110" spans="1:26" ht="15" customHeight="1" x14ac:dyDescent="0.25">
      <c r="A110" s="12"/>
      <c r="B110" s="20"/>
      <c r="C110" s="15"/>
      <c r="D110" s="15"/>
      <c r="E110" s="15"/>
      <c r="F110" s="15"/>
      <c r="G110" s="15"/>
      <c r="H110" s="15"/>
      <c r="I110" s="15"/>
      <c r="J110" s="15"/>
      <c r="K110" s="21"/>
      <c r="L110" s="15"/>
      <c r="M110" s="15"/>
      <c r="N110" s="15"/>
      <c r="O110" s="15"/>
      <c r="P110" s="15"/>
      <c r="Q110" s="15"/>
      <c r="R110" s="15"/>
      <c r="S110" s="15"/>
      <c r="T110" s="15"/>
      <c r="U110" s="15"/>
      <c r="V110" s="15"/>
      <c r="W110" s="41" t="str">
        <f t="shared" si="4"/>
        <v/>
      </c>
      <c r="X110" s="22"/>
      <c r="Y110" s="23"/>
      <c r="Z110" s="24"/>
    </row>
    <row r="111" spans="1:26" ht="15.75" customHeight="1" thickBot="1" x14ac:dyDescent="0.3">
      <c r="A111" s="25"/>
      <c r="B111" s="26"/>
      <c r="C111" s="27"/>
      <c r="D111" s="27"/>
      <c r="E111" s="27"/>
      <c r="F111" s="27"/>
      <c r="G111" s="27"/>
      <c r="H111" s="27"/>
      <c r="I111" s="27"/>
      <c r="J111" s="27"/>
      <c r="K111" s="28"/>
      <c r="L111" s="27"/>
      <c r="M111" s="27"/>
      <c r="N111" s="27"/>
      <c r="O111" s="27"/>
      <c r="P111" s="27"/>
      <c r="Q111" s="27"/>
      <c r="R111" s="27"/>
      <c r="S111" s="27"/>
      <c r="T111" s="27"/>
      <c r="U111" s="27"/>
      <c r="V111" s="27"/>
      <c r="W111" s="42" t="str">
        <f t="shared" si="4"/>
        <v/>
      </c>
      <c r="X111" s="29"/>
      <c r="Y111" s="30"/>
      <c r="Z111" s="31"/>
    </row>
    <row r="112" spans="1:26" x14ac:dyDescent="0.25">
      <c r="A112" s="4"/>
      <c r="B112" s="5"/>
      <c r="C112" s="6"/>
      <c r="D112" s="6"/>
      <c r="E112" s="6"/>
      <c r="F112" s="6"/>
      <c r="G112" s="6"/>
      <c r="H112" s="6"/>
      <c r="I112" s="6"/>
      <c r="J112" s="6"/>
      <c r="K112" s="7"/>
      <c r="L112" s="6"/>
      <c r="M112" s="6"/>
      <c r="N112" s="6"/>
      <c r="O112" s="6"/>
      <c r="P112" s="6"/>
      <c r="Q112" s="6"/>
      <c r="R112" s="6"/>
      <c r="S112" s="6"/>
      <c r="T112" s="6"/>
      <c r="U112" s="6"/>
      <c r="V112" s="6"/>
      <c r="W112" s="40" t="str">
        <f t="shared" si="4"/>
        <v/>
      </c>
      <c r="X112" s="8"/>
      <c r="Y112" s="9"/>
      <c r="Z112" s="10"/>
    </row>
    <row r="113" spans="1:26" ht="15" customHeight="1" x14ac:dyDescent="0.25">
      <c r="A113" s="12"/>
      <c r="B113" s="13"/>
      <c r="C113" s="14"/>
      <c r="D113" s="14"/>
      <c r="E113" s="14"/>
      <c r="F113" s="14"/>
      <c r="G113" s="14"/>
      <c r="H113" s="14"/>
      <c r="I113" s="15"/>
      <c r="J113" s="14"/>
      <c r="K113" s="16"/>
      <c r="L113" s="14"/>
      <c r="M113" s="14"/>
      <c r="N113" s="14"/>
      <c r="O113" s="14"/>
      <c r="P113" s="14"/>
      <c r="Q113" s="14"/>
      <c r="R113" s="14"/>
      <c r="S113" s="14"/>
      <c r="T113" s="14"/>
      <c r="U113" s="14"/>
      <c r="V113" s="14"/>
      <c r="W113" s="41" t="str">
        <f t="shared" si="4"/>
        <v/>
      </c>
      <c r="X113" s="17"/>
      <c r="Y113" s="18"/>
      <c r="Z113" s="19"/>
    </row>
    <row r="114" spans="1:26" ht="15" customHeight="1" x14ac:dyDescent="0.25">
      <c r="A114" s="12"/>
      <c r="B114" s="20"/>
      <c r="C114" s="15"/>
      <c r="D114" s="15"/>
      <c r="E114" s="15"/>
      <c r="F114" s="15"/>
      <c r="G114" s="15"/>
      <c r="H114" s="15"/>
      <c r="I114" s="15"/>
      <c r="J114" s="15"/>
      <c r="K114" s="21"/>
      <c r="L114" s="15"/>
      <c r="M114" s="15"/>
      <c r="N114" s="15"/>
      <c r="O114" s="15"/>
      <c r="P114" s="15"/>
      <c r="Q114" s="15"/>
      <c r="R114" s="15"/>
      <c r="S114" s="15"/>
      <c r="T114" s="15"/>
      <c r="U114" s="15"/>
      <c r="V114" s="15"/>
      <c r="W114" s="41" t="str">
        <f t="shared" si="4"/>
        <v/>
      </c>
      <c r="X114" s="22"/>
      <c r="Y114" s="23"/>
      <c r="Z114" s="24"/>
    </row>
    <row r="115" spans="1:26" ht="15.75" customHeight="1" thickBot="1" x14ac:dyDescent="0.3">
      <c r="A115" s="25"/>
      <c r="B115" s="26"/>
      <c r="C115" s="27"/>
      <c r="D115" s="27"/>
      <c r="E115" s="27"/>
      <c r="F115" s="27"/>
      <c r="G115" s="27"/>
      <c r="H115" s="27"/>
      <c r="I115" s="27"/>
      <c r="J115" s="27"/>
      <c r="K115" s="28"/>
      <c r="L115" s="27"/>
      <c r="M115" s="27"/>
      <c r="N115" s="27"/>
      <c r="O115" s="27"/>
      <c r="P115" s="27"/>
      <c r="Q115" s="27"/>
      <c r="R115" s="27"/>
      <c r="S115" s="27"/>
      <c r="T115" s="27"/>
      <c r="U115" s="27"/>
      <c r="V115" s="27"/>
      <c r="W115" s="42" t="str">
        <f t="shared" si="4"/>
        <v/>
      </c>
      <c r="X115" s="29"/>
      <c r="Y115" s="30"/>
      <c r="Z115" s="31"/>
    </row>
  </sheetData>
  <sheetProtection formatCells="0" formatColumns="0" formatRows="0" insertColumns="0" insertRows="0" insertHyperlinks="0" deleteColumns="0" deleteRows="0" sort="0" autoFilter="0" pivotTables="0"/>
  <mergeCells count="17">
    <mergeCell ref="A1:Z1"/>
    <mergeCell ref="B2:B3"/>
    <mergeCell ref="A2:A3"/>
    <mergeCell ref="M2:V2"/>
    <mergeCell ref="C2:D2"/>
    <mergeCell ref="K2:K3"/>
    <mergeCell ref="J2:J3"/>
    <mergeCell ref="I2:I3"/>
    <mergeCell ref="H2:H3"/>
    <mergeCell ref="G2:G3"/>
    <mergeCell ref="F2:F3"/>
    <mergeCell ref="E2:E3"/>
    <mergeCell ref="Z2:Z3"/>
    <mergeCell ref="Y2:Y3"/>
    <mergeCell ref="X2:X3"/>
    <mergeCell ref="W2:W3"/>
    <mergeCell ref="L2:L3"/>
  </mergeCells>
  <pageMargins left="0.59055118110236227" right="0.59055118110236227" top="0.78740157480314965" bottom="0.78740157480314965" header="0.31496062992125984" footer="0.31496062992125984"/>
  <pageSetup paperSize="9" scale="65" orientation="landscape" r:id="rId1"/>
  <rowBreaks count="1" manualBreakCount="1">
    <brk id="47" max="24" man="1"/>
  </rowBreaks>
  <ignoredErrors>
    <ignoredError sqref="W4:W85 W102:W104 W106:W115 W87:W100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F65"/>
  <sheetViews>
    <sheetView showGridLines="0" zoomScale="70" zoomScaleNormal="70" workbookViewId="0">
      <selection activeCell="B6" sqref="B6"/>
    </sheetView>
  </sheetViews>
  <sheetFormatPr defaultRowHeight="12.75" x14ac:dyDescent="0.2"/>
  <cols>
    <col min="1" max="1" width="11" style="44" bestFit="1" customWidth="1"/>
    <col min="2" max="2" width="22.42578125" style="44" bestFit="1" customWidth="1"/>
    <col min="3" max="4" width="22.85546875" style="44" bestFit="1" customWidth="1"/>
    <col min="5" max="7" width="23.42578125" style="44" customWidth="1"/>
    <col min="8" max="8" width="22.5703125" style="45" bestFit="1" customWidth="1"/>
    <col min="9" max="10" width="22.42578125" style="45" bestFit="1" customWidth="1"/>
    <col min="11" max="11" width="22.5703125" style="45" bestFit="1" customWidth="1"/>
    <col min="12" max="16384" width="9.140625" style="45"/>
  </cols>
  <sheetData>
    <row r="1" spans="1:32" ht="20.25" customHeight="1" x14ac:dyDescent="0.2">
      <c r="A1" s="146" t="s">
        <v>8</v>
      </c>
      <c r="B1" s="148" t="s">
        <v>11</v>
      </c>
      <c r="C1" s="149"/>
      <c r="D1" s="150"/>
      <c r="F1" s="45"/>
      <c r="G1" s="45"/>
      <c r="H1" s="46"/>
    </row>
    <row r="2" spans="1:32" ht="20.25" customHeight="1" x14ac:dyDescent="0.2">
      <c r="A2" s="147"/>
      <c r="B2" s="63" t="s">
        <v>12</v>
      </c>
      <c r="C2" s="64" t="s">
        <v>13</v>
      </c>
      <c r="D2" s="65" t="s">
        <v>14</v>
      </c>
      <c r="F2" s="45"/>
      <c r="G2" s="45"/>
      <c r="H2" s="46"/>
    </row>
    <row r="3" spans="1:32" ht="20.25" customHeight="1" x14ac:dyDescent="0.2">
      <c r="A3" s="66" t="s">
        <v>9</v>
      </c>
      <c r="B3" s="67" t="s">
        <v>20</v>
      </c>
      <c r="C3" s="68" t="s">
        <v>18</v>
      </c>
      <c r="D3" s="69" t="s">
        <v>19</v>
      </c>
      <c r="F3" s="45"/>
      <c r="G3" s="45"/>
      <c r="H3" s="47"/>
    </row>
    <row r="4" spans="1:32" ht="20.25" customHeight="1" x14ac:dyDescent="0.2">
      <c r="A4" s="70" t="s">
        <v>10</v>
      </c>
      <c r="B4" s="67" t="s">
        <v>26</v>
      </c>
      <c r="C4" s="68" t="s">
        <v>20</v>
      </c>
      <c r="D4" s="69" t="s">
        <v>27</v>
      </c>
      <c r="F4" s="45"/>
      <c r="G4" s="45"/>
    </row>
    <row r="5" spans="1:32" ht="20.25" customHeight="1" thickBot="1" x14ac:dyDescent="0.25">
      <c r="A5" s="157" t="s">
        <v>21</v>
      </c>
      <c r="B5" s="158"/>
      <c r="C5" s="158"/>
      <c r="D5" s="158"/>
      <c r="E5" s="159"/>
      <c r="F5" s="151" t="s">
        <v>16</v>
      </c>
      <c r="G5" s="152"/>
      <c r="H5" s="153"/>
      <c r="I5" s="154" t="s">
        <v>28</v>
      </c>
      <c r="J5" s="155"/>
      <c r="K5" s="156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</row>
    <row r="6" spans="1:32" ht="15.75" thickBot="1" x14ac:dyDescent="0.25">
      <c r="A6" s="71" t="s">
        <v>15</v>
      </c>
      <c r="B6" s="72" t="s">
        <v>16</v>
      </c>
      <c r="C6" s="72" t="s">
        <v>28</v>
      </c>
      <c r="D6" s="72" t="s">
        <v>16</v>
      </c>
      <c r="E6" s="72" t="s">
        <v>28</v>
      </c>
      <c r="F6" s="73" t="s">
        <v>20</v>
      </c>
      <c r="G6" s="74" t="s">
        <v>18</v>
      </c>
      <c r="H6" s="75" t="s">
        <v>19</v>
      </c>
      <c r="I6" s="73" t="s">
        <v>26</v>
      </c>
      <c r="J6" s="74" t="s">
        <v>20</v>
      </c>
      <c r="K6" s="76" t="s">
        <v>27</v>
      </c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</row>
    <row r="7" spans="1:32" x14ac:dyDescent="0.2">
      <c r="A7" s="49"/>
      <c r="B7" s="50"/>
      <c r="C7" s="50"/>
      <c r="D7" s="77" t="str">
        <f t="shared" ref="D7:D34" si="0">IF((B7&gt;0)*AND(B7&lt;100),"&lt; 100 mcd.m¯².lx¯¹",IF((B7&gt;=100)*AND(B7&lt;120),"&lt; 120 mcd.m¯².lx¯¹",IF((B7&gt;=120)*AND(B7&gt;0),"&gt; 120 mcd.m¯².lx¯¹","")))</f>
        <v/>
      </c>
      <c r="E7" s="77" t="str">
        <f t="shared" ref="E7:E34" si="1">IF((C7&gt;0)*AND(C7&lt;80),"&lt; 80 mcd.m¯².lx¯¹",IF((C7&gt;=80)*AND(C7&lt;100),"&lt; 100 mcd.m¯².lx¯¹",IF((C7&gt;=100)*AND(C7&gt;0),"&gt; 100 mcd.m¯².lx¯¹","")))</f>
        <v/>
      </c>
      <c r="F7" s="78" t="str">
        <f t="shared" ref="F7:F34" si="2">IF(D7=$F$6,B7,"")</f>
        <v/>
      </c>
      <c r="G7" s="79" t="str">
        <f t="shared" ref="G7:G34" si="3">IF(D7=$G$6,B7,"")</f>
        <v/>
      </c>
      <c r="H7" s="80" t="str">
        <f t="shared" ref="H7:H34" si="4">IF(D7=$H$6,B7,"")</f>
        <v/>
      </c>
      <c r="I7" s="78" t="str">
        <f t="shared" ref="I7:I34" si="5">IF(E7=$I$6,C7,"")</f>
        <v/>
      </c>
      <c r="J7" s="79" t="str">
        <f t="shared" ref="J7:J34" si="6">IF(E7=$J$6,C7,"")</f>
        <v/>
      </c>
      <c r="K7" s="80" t="str">
        <f t="shared" ref="K7:K34" si="7">IF(E7=$K$6,C7,"")</f>
        <v/>
      </c>
      <c r="L7" s="51"/>
      <c r="M7" s="51"/>
      <c r="N7" s="51"/>
      <c r="O7" s="51"/>
      <c r="P7" s="51"/>
      <c r="Q7" s="51"/>
      <c r="R7" s="51"/>
      <c r="S7" s="51"/>
      <c r="T7" s="51"/>
      <c r="U7" s="51"/>
      <c r="V7" s="51"/>
      <c r="W7" s="51"/>
      <c r="X7" s="51"/>
      <c r="Y7" s="51"/>
      <c r="Z7" s="51"/>
      <c r="AA7" s="51"/>
      <c r="AB7" s="51"/>
      <c r="AC7" s="51"/>
      <c r="AD7" s="51"/>
      <c r="AE7" s="51"/>
      <c r="AF7" s="51"/>
    </row>
    <row r="8" spans="1:32" x14ac:dyDescent="0.2">
      <c r="A8" s="52"/>
      <c r="B8" s="53"/>
      <c r="C8" s="53"/>
      <c r="D8" s="81" t="str">
        <f t="shared" si="0"/>
        <v/>
      </c>
      <c r="E8" s="81" t="str">
        <f t="shared" si="1"/>
        <v/>
      </c>
      <c r="F8" s="82" t="str">
        <f t="shared" si="2"/>
        <v/>
      </c>
      <c r="G8" s="77" t="str">
        <f t="shared" si="3"/>
        <v/>
      </c>
      <c r="H8" s="83" t="str">
        <f t="shared" si="4"/>
        <v/>
      </c>
      <c r="I8" s="82" t="str">
        <f t="shared" si="5"/>
        <v/>
      </c>
      <c r="J8" s="77" t="str">
        <f t="shared" si="6"/>
        <v/>
      </c>
      <c r="K8" s="83" t="str">
        <f t="shared" si="7"/>
        <v/>
      </c>
      <c r="L8" s="51"/>
      <c r="M8" s="51"/>
      <c r="N8" s="51"/>
      <c r="O8" s="51"/>
      <c r="P8" s="51"/>
      <c r="Q8" s="51"/>
      <c r="R8" s="51"/>
      <c r="S8" s="51"/>
      <c r="T8" s="51"/>
      <c r="U8" s="51"/>
      <c r="V8" s="51"/>
      <c r="W8" s="51"/>
      <c r="X8" s="51"/>
      <c r="Y8" s="51"/>
      <c r="Z8" s="51"/>
      <c r="AA8" s="51"/>
      <c r="AB8" s="51"/>
      <c r="AC8" s="51"/>
      <c r="AD8" s="51"/>
      <c r="AE8" s="51"/>
      <c r="AF8" s="51"/>
    </row>
    <row r="9" spans="1:32" x14ac:dyDescent="0.2">
      <c r="A9" s="49"/>
      <c r="B9" s="50"/>
      <c r="C9" s="50"/>
      <c r="D9" s="81" t="str">
        <f t="shared" si="0"/>
        <v/>
      </c>
      <c r="E9" s="81" t="str">
        <f t="shared" si="1"/>
        <v/>
      </c>
      <c r="F9" s="82" t="str">
        <f t="shared" si="2"/>
        <v/>
      </c>
      <c r="G9" s="77" t="str">
        <f t="shared" si="3"/>
        <v/>
      </c>
      <c r="H9" s="83" t="str">
        <f t="shared" si="4"/>
        <v/>
      </c>
      <c r="I9" s="82" t="str">
        <f t="shared" si="5"/>
        <v/>
      </c>
      <c r="J9" s="77" t="str">
        <f t="shared" si="6"/>
        <v/>
      </c>
      <c r="K9" s="83" t="str">
        <f t="shared" si="7"/>
        <v/>
      </c>
      <c r="L9" s="51"/>
      <c r="M9" s="51"/>
      <c r="N9" s="51"/>
      <c r="O9" s="51"/>
      <c r="P9" s="51"/>
      <c r="Q9" s="51"/>
      <c r="R9" s="51"/>
      <c r="S9" s="51"/>
      <c r="T9" s="51"/>
      <c r="U9" s="51"/>
      <c r="V9" s="51"/>
      <c r="W9" s="51"/>
      <c r="X9" s="51"/>
      <c r="Y9" s="51"/>
      <c r="Z9" s="51"/>
      <c r="AA9" s="51"/>
      <c r="AB9" s="51"/>
      <c r="AC9" s="51"/>
      <c r="AD9" s="51"/>
      <c r="AE9" s="51"/>
      <c r="AF9" s="51"/>
    </row>
    <row r="10" spans="1:32" x14ac:dyDescent="0.2">
      <c r="A10" s="52"/>
      <c r="B10" s="53"/>
      <c r="C10" s="53"/>
      <c r="D10" s="81" t="str">
        <f t="shared" si="0"/>
        <v/>
      </c>
      <c r="E10" s="81" t="str">
        <f t="shared" si="1"/>
        <v/>
      </c>
      <c r="F10" s="82" t="str">
        <f t="shared" si="2"/>
        <v/>
      </c>
      <c r="G10" s="77" t="str">
        <f t="shared" si="3"/>
        <v/>
      </c>
      <c r="H10" s="83" t="str">
        <f t="shared" si="4"/>
        <v/>
      </c>
      <c r="I10" s="82" t="str">
        <f t="shared" si="5"/>
        <v/>
      </c>
      <c r="J10" s="77" t="str">
        <f t="shared" si="6"/>
        <v/>
      </c>
      <c r="K10" s="83" t="str">
        <f t="shared" si="7"/>
        <v/>
      </c>
      <c r="L10" s="51"/>
      <c r="M10" s="51"/>
      <c r="N10" s="51"/>
      <c r="O10" s="51"/>
      <c r="P10" s="51"/>
      <c r="Q10" s="51"/>
      <c r="R10" s="51"/>
      <c r="S10" s="51"/>
      <c r="T10" s="51"/>
      <c r="U10" s="51"/>
      <c r="V10" s="51"/>
      <c r="W10" s="51"/>
      <c r="X10" s="51"/>
      <c r="Y10" s="51"/>
      <c r="Z10" s="51"/>
      <c r="AA10" s="51"/>
      <c r="AB10" s="51"/>
      <c r="AC10" s="51"/>
      <c r="AD10" s="51"/>
      <c r="AE10" s="51"/>
      <c r="AF10" s="51"/>
    </row>
    <row r="11" spans="1:32" x14ac:dyDescent="0.2">
      <c r="A11" s="49"/>
      <c r="B11" s="50"/>
      <c r="C11" s="50"/>
      <c r="D11" s="81" t="str">
        <f t="shared" si="0"/>
        <v/>
      </c>
      <c r="E11" s="81" t="str">
        <f t="shared" si="1"/>
        <v/>
      </c>
      <c r="F11" s="82" t="str">
        <f t="shared" si="2"/>
        <v/>
      </c>
      <c r="G11" s="77" t="str">
        <f t="shared" si="3"/>
        <v/>
      </c>
      <c r="H11" s="83" t="str">
        <f t="shared" si="4"/>
        <v/>
      </c>
      <c r="I11" s="82" t="str">
        <f t="shared" si="5"/>
        <v/>
      </c>
      <c r="J11" s="77" t="str">
        <f t="shared" si="6"/>
        <v/>
      </c>
      <c r="K11" s="83" t="str">
        <f t="shared" si="7"/>
        <v/>
      </c>
      <c r="L11" s="51"/>
      <c r="M11" s="51"/>
      <c r="N11" s="51"/>
      <c r="O11" s="51"/>
      <c r="P11" s="51"/>
      <c r="Q11" s="51"/>
      <c r="R11" s="51"/>
      <c r="S11" s="51"/>
      <c r="T11" s="51"/>
      <c r="U11" s="51"/>
      <c r="V11" s="51"/>
      <c r="W11" s="51"/>
      <c r="X11" s="51"/>
      <c r="Y11" s="51"/>
      <c r="Z11" s="51"/>
      <c r="AA11" s="51"/>
      <c r="AB11" s="51"/>
      <c r="AC11" s="51"/>
      <c r="AD11" s="51"/>
      <c r="AE11" s="51"/>
      <c r="AF11" s="51"/>
    </row>
    <row r="12" spans="1:32" x14ac:dyDescent="0.2">
      <c r="A12" s="52"/>
      <c r="B12" s="53"/>
      <c r="C12" s="53"/>
      <c r="D12" s="81" t="str">
        <f t="shared" si="0"/>
        <v/>
      </c>
      <c r="E12" s="81" t="str">
        <f t="shared" si="1"/>
        <v/>
      </c>
      <c r="F12" s="82" t="str">
        <f t="shared" si="2"/>
        <v/>
      </c>
      <c r="G12" s="77" t="str">
        <f t="shared" si="3"/>
        <v/>
      </c>
      <c r="H12" s="83" t="str">
        <f t="shared" si="4"/>
        <v/>
      </c>
      <c r="I12" s="82" t="str">
        <f t="shared" si="5"/>
        <v/>
      </c>
      <c r="J12" s="77" t="str">
        <f t="shared" si="6"/>
        <v/>
      </c>
      <c r="K12" s="83" t="str">
        <f t="shared" si="7"/>
        <v/>
      </c>
      <c r="L12" s="51"/>
      <c r="M12" s="51"/>
      <c r="N12" s="51"/>
      <c r="O12" s="51"/>
      <c r="P12" s="51"/>
      <c r="Q12" s="51"/>
      <c r="R12" s="51"/>
      <c r="S12" s="51"/>
      <c r="T12" s="51"/>
      <c r="U12" s="51"/>
      <c r="V12" s="51"/>
      <c r="W12" s="51"/>
      <c r="X12" s="51"/>
      <c r="Y12" s="51"/>
      <c r="Z12" s="51"/>
      <c r="AA12" s="51"/>
      <c r="AB12" s="51"/>
      <c r="AC12" s="51"/>
      <c r="AD12" s="51"/>
      <c r="AE12" s="51"/>
      <c r="AF12" s="51"/>
    </row>
    <row r="13" spans="1:32" x14ac:dyDescent="0.2">
      <c r="A13" s="49"/>
      <c r="B13" s="50"/>
      <c r="C13" s="50"/>
      <c r="D13" s="81" t="str">
        <f t="shared" si="0"/>
        <v/>
      </c>
      <c r="E13" s="81" t="str">
        <f t="shared" si="1"/>
        <v/>
      </c>
      <c r="F13" s="82" t="str">
        <f t="shared" si="2"/>
        <v/>
      </c>
      <c r="G13" s="77" t="str">
        <f t="shared" si="3"/>
        <v/>
      </c>
      <c r="H13" s="83" t="str">
        <f t="shared" si="4"/>
        <v/>
      </c>
      <c r="I13" s="82" t="str">
        <f t="shared" si="5"/>
        <v/>
      </c>
      <c r="J13" s="77" t="str">
        <f t="shared" si="6"/>
        <v/>
      </c>
      <c r="K13" s="83" t="str">
        <f t="shared" si="7"/>
        <v/>
      </c>
      <c r="L13" s="51"/>
      <c r="M13" s="51"/>
      <c r="N13" s="51"/>
      <c r="O13" s="51"/>
      <c r="P13" s="51"/>
      <c r="Q13" s="51"/>
      <c r="R13" s="51"/>
      <c r="S13" s="51"/>
      <c r="T13" s="51"/>
      <c r="U13" s="51"/>
      <c r="V13" s="51"/>
      <c r="W13" s="51"/>
      <c r="X13" s="51"/>
      <c r="Y13" s="51"/>
      <c r="Z13" s="51"/>
      <c r="AA13" s="51"/>
      <c r="AB13" s="51"/>
      <c r="AC13" s="51"/>
      <c r="AD13" s="51"/>
      <c r="AE13" s="51"/>
      <c r="AF13" s="51"/>
    </row>
    <row r="14" spans="1:32" x14ac:dyDescent="0.2">
      <c r="A14" s="52"/>
      <c r="B14" s="53"/>
      <c r="C14" s="53"/>
      <c r="D14" s="81" t="str">
        <f t="shared" si="0"/>
        <v/>
      </c>
      <c r="E14" s="81" t="str">
        <f t="shared" si="1"/>
        <v/>
      </c>
      <c r="F14" s="82" t="str">
        <f t="shared" si="2"/>
        <v/>
      </c>
      <c r="G14" s="77" t="str">
        <f t="shared" si="3"/>
        <v/>
      </c>
      <c r="H14" s="83" t="str">
        <f t="shared" si="4"/>
        <v/>
      </c>
      <c r="I14" s="82" t="str">
        <f t="shared" si="5"/>
        <v/>
      </c>
      <c r="J14" s="77" t="str">
        <f t="shared" si="6"/>
        <v/>
      </c>
      <c r="K14" s="83" t="str">
        <f t="shared" si="7"/>
        <v/>
      </c>
      <c r="L14" s="51"/>
      <c r="M14" s="51"/>
      <c r="N14" s="51"/>
      <c r="O14" s="51"/>
      <c r="P14" s="51"/>
      <c r="Q14" s="51"/>
      <c r="R14" s="51"/>
      <c r="S14" s="51"/>
      <c r="T14" s="51"/>
      <c r="U14" s="51"/>
      <c r="V14" s="51"/>
      <c r="W14" s="51"/>
      <c r="X14" s="51"/>
      <c r="Y14" s="51"/>
      <c r="Z14" s="51"/>
      <c r="AA14" s="51"/>
      <c r="AB14" s="51"/>
      <c r="AC14" s="51"/>
      <c r="AD14" s="51"/>
      <c r="AE14" s="51"/>
      <c r="AF14" s="51"/>
    </row>
    <row r="15" spans="1:32" x14ac:dyDescent="0.2">
      <c r="A15" s="49"/>
      <c r="B15" s="50"/>
      <c r="C15" s="50"/>
      <c r="D15" s="81" t="str">
        <f t="shared" si="0"/>
        <v/>
      </c>
      <c r="E15" s="81" t="str">
        <f t="shared" si="1"/>
        <v/>
      </c>
      <c r="F15" s="82" t="str">
        <f t="shared" si="2"/>
        <v/>
      </c>
      <c r="G15" s="77" t="str">
        <f t="shared" si="3"/>
        <v/>
      </c>
      <c r="H15" s="83" t="str">
        <f t="shared" si="4"/>
        <v/>
      </c>
      <c r="I15" s="82" t="str">
        <f t="shared" si="5"/>
        <v/>
      </c>
      <c r="J15" s="77" t="str">
        <f t="shared" si="6"/>
        <v/>
      </c>
      <c r="K15" s="83" t="str">
        <f t="shared" si="7"/>
        <v/>
      </c>
      <c r="L15" s="51"/>
      <c r="M15" s="51"/>
      <c r="N15" s="51"/>
      <c r="O15" s="51"/>
      <c r="P15" s="51"/>
      <c r="Q15" s="51"/>
      <c r="R15" s="51"/>
      <c r="S15" s="51"/>
      <c r="T15" s="51"/>
      <c r="U15" s="51"/>
      <c r="V15" s="51"/>
      <c r="W15" s="51"/>
      <c r="X15" s="51"/>
      <c r="Y15" s="51"/>
      <c r="Z15" s="51"/>
      <c r="AA15" s="51"/>
      <c r="AB15" s="51"/>
      <c r="AC15" s="51"/>
      <c r="AD15" s="51"/>
      <c r="AE15" s="51"/>
      <c r="AF15" s="51"/>
    </row>
    <row r="16" spans="1:32" x14ac:dyDescent="0.2">
      <c r="A16" s="52"/>
      <c r="B16" s="53"/>
      <c r="C16" s="53"/>
      <c r="D16" s="81" t="str">
        <f t="shared" si="0"/>
        <v/>
      </c>
      <c r="E16" s="81" t="str">
        <f t="shared" si="1"/>
        <v/>
      </c>
      <c r="F16" s="82" t="str">
        <f t="shared" si="2"/>
        <v/>
      </c>
      <c r="G16" s="77" t="str">
        <f t="shared" si="3"/>
        <v/>
      </c>
      <c r="H16" s="83" t="str">
        <f t="shared" si="4"/>
        <v/>
      </c>
      <c r="I16" s="82" t="str">
        <f t="shared" si="5"/>
        <v/>
      </c>
      <c r="J16" s="77" t="str">
        <f t="shared" si="6"/>
        <v/>
      </c>
      <c r="K16" s="83" t="str">
        <f t="shared" si="7"/>
        <v/>
      </c>
      <c r="L16" s="51"/>
      <c r="M16" s="51"/>
      <c r="N16" s="51"/>
      <c r="O16" s="51"/>
      <c r="P16" s="51"/>
      <c r="Q16" s="51"/>
      <c r="R16" s="51"/>
      <c r="S16" s="51"/>
      <c r="T16" s="51"/>
      <c r="U16" s="51"/>
      <c r="V16" s="51"/>
      <c r="W16" s="51"/>
      <c r="X16" s="51"/>
      <c r="Y16" s="51"/>
      <c r="Z16" s="51"/>
      <c r="AA16" s="51"/>
      <c r="AB16" s="51"/>
      <c r="AC16" s="51"/>
      <c r="AD16" s="51"/>
      <c r="AE16" s="51"/>
      <c r="AF16" s="51"/>
    </row>
    <row r="17" spans="1:32" x14ac:dyDescent="0.2">
      <c r="A17" s="49"/>
      <c r="B17" s="50"/>
      <c r="C17" s="50"/>
      <c r="D17" s="81" t="str">
        <f t="shared" si="0"/>
        <v/>
      </c>
      <c r="E17" s="81" t="str">
        <f t="shared" si="1"/>
        <v/>
      </c>
      <c r="F17" s="82" t="str">
        <f t="shared" si="2"/>
        <v/>
      </c>
      <c r="G17" s="77" t="str">
        <f t="shared" si="3"/>
        <v/>
      </c>
      <c r="H17" s="83" t="str">
        <f t="shared" si="4"/>
        <v/>
      </c>
      <c r="I17" s="82" t="str">
        <f t="shared" si="5"/>
        <v/>
      </c>
      <c r="J17" s="77" t="str">
        <f t="shared" si="6"/>
        <v/>
      </c>
      <c r="K17" s="83" t="str">
        <f t="shared" si="7"/>
        <v/>
      </c>
      <c r="L17" s="51"/>
      <c r="M17" s="51"/>
      <c r="N17" s="51"/>
      <c r="O17" s="51"/>
      <c r="P17" s="51"/>
      <c r="Q17" s="51"/>
      <c r="R17" s="51"/>
      <c r="S17" s="51"/>
      <c r="T17" s="51"/>
      <c r="U17" s="51"/>
      <c r="V17" s="51"/>
      <c r="W17" s="51"/>
      <c r="X17" s="51"/>
      <c r="Y17" s="51"/>
      <c r="Z17" s="51"/>
      <c r="AA17" s="51"/>
      <c r="AB17" s="51"/>
      <c r="AC17" s="51"/>
      <c r="AD17" s="51"/>
      <c r="AE17" s="51"/>
      <c r="AF17" s="51"/>
    </row>
    <row r="18" spans="1:32" x14ac:dyDescent="0.2">
      <c r="A18" s="52"/>
      <c r="B18" s="53"/>
      <c r="C18" s="53"/>
      <c r="D18" s="81" t="str">
        <f t="shared" si="0"/>
        <v/>
      </c>
      <c r="E18" s="81" t="str">
        <f t="shared" si="1"/>
        <v/>
      </c>
      <c r="F18" s="82" t="str">
        <f t="shared" si="2"/>
        <v/>
      </c>
      <c r="G18" s="77" t="str">
        <f t="shared" si="3"/>
        <v/>
      </c>
      <c r="H18" s="83" t="str">
        <f t="shared" si="4"/>
        <v/>
      </c>
      <c r="I18" s="82" t="str">
        <f t="shared" si="5"/>
        <v/>
      </c>
      <c r="J18" s="77" t="str">
        <f t="shared" si="6"/>
        <v/>
      </c>
      <c r="K18" s="83" t="str">
        <f t="shared" si="7"/>
        <v/>
      </c>
      <c r="L18" s="51"/>
      <c r="M18" s="51"/>
      <c r="N18" s="51"/>
      <c r="O18" s="51"/>
      <c r="P18" s="51"/>
      <c r="Q18" s="51"/>
      <c r="R18" s="51"/>
      <c r="S18" s="51"/>
      <c r="T18" s="51"/>
      <c r="U18" s="51"/>
      <c r="V18" s="51"/>
      <c r="W18" s="51"/>
      <c r="X18" s="51"/>
      <c r="Y18" s="51"/>
      <c r="Z18" s="51"/>
      <c r="AA18" s="51"/>
      <c r="AB18" s="51"/>
      <c r="AC18" s="51"/>
      <c r="AD18" s="51"/>
      <c r="AE18" s="51"/>
      <c r="AF18" s="51"/>
    </row>
    <row r="19" spans="1:32" x14ac:dyDescent="0.2">
      <c r="A19" s="49"/>
      <c r="B19" s="50"/>
      <c r="C19" s="50"/>
      <c r="D19" s="81" t="str">
        <f t="shared" si="0"/>
        <v/>
      </c>
      <c r="E19" s="81" t="str">
        <f t="shared" si="1"/>
        <v/>
      </c>
      <c r="F19" s="82" t="str">
        <f t="shared" si="2"/>
        <v/>
      </c>
      <c r="G19" s="77" t="str">
        <f t="shared" si="3"/>
        <v/>
      </c>
      <c r="H19" s="83" t="str">
        <f t="shared" si="4"/>
        <v/>
      </c>
      <c r="I19" s="82" t="str">
        <f t="shared" si="5"/>
        <v/>
      </c>
      <c r="J19" s="77" t="str">
        <f t="shared" si="6"/>
        <v/>
      </c>
      <c r="K19" s="83" t="str">
        <f t="shared" si="7"/>
        <v/>
      </c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</row>
    <row r="20" spans="1:32" x14ac:dyDescent="0.2">
      <c r="A20" s="52"/>
      <c r="B20" s="53"/>
      <c r="C20" s="53"/>
      <c r="D20" s="81" t="str">
        <f t="shared" si="0"/>
        <v/>
      </c>
      <c r="E20" s="81" t="str">
        <f t="shared" si="1"/>
        <v/>
      </c>
      <c r="F20" s="82" t="str">
        <f t="shared" si="2"/>
        <v/>
      </c>
      <c r="G20" s="77" t="str">
        <f t="shared" si="3"/>
        <v/>
      </c>
      <c r="H20" s="83" t="str">
        <f t="shared" si="4"/>
        <v/>
      </c>
      <c r="I20" s="82" t="str">
        <f t="shared" si="5"/>
        <v/>
      </c>
      <c r="J20" s="77" t="str">
        <f t="shared" si="6"/>
        <v/>
      </c>
      <c r="K20" s="83" t="str">
        <f t="shared" si="7"/>
        <v/>
      </c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</row>
    <row r="21" spans="1:32" x14ac:dyDescent="0.2">
      <c r="A21" s="49"/>
      <c r="B21" s="50"/>
      <c r="C21" s="50"/>
      <c r="D21" s="81" t="str">
        <f t="shared" si="0"/>
        <v/>
      </c>
      <c r="E21" s="81" t="str">
        <f t="shared" si="1"/>
        <v/>
      </c>
      <c r="F21" s="82" t="str">
        <f t="shared" si="2"/>
        <v/>
      </c>
      <c r="G21" s="77" t="str">
        <f t="shared" si="3"/>
        <v/>
      </c>
      <c r="H21" s="83" t="str">
        <f t="shared" si="4"/>
        <v/>
      </c>
      <c r="I21" s="82" t="str">
        <f t="shared" si="5"/>
        <v/>
      </c>
      <c r="J21" s="77" t="str">
        <f t="shared" si="6"/>
        <v/>
      </c>
      <c r="K21" s="83" t="str">
        <f t="shared" si="7"/>
        <v/>
      </c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</row>
    <row r="22" spans="1:32" x14ac:dyDescent="0.2">
      <c r="A22" s="52"/>
      <c r="B22" s="53"/>
      <c r="C22" s="53"/>
      <c r="D22" s="81" t="str">
        <f t="shared" si="0"/>
        <v/>
      </c>
      <c r="E22" s="81" t="str">
        <f t="shared" si="1"/>
        <v/>
      </c>
      <c r="F22" s="82" t="str">
        <f t="shared" si="2"/>
        <v/>
      </c>
      <c r="G22" s="77" t="str">
        <f t="shared" si="3"/>
        <v/>
      </c>
      <c r="H22" s="83" t="str">
        <f t="shared" si="4"/>
        <v/>
      </c>
      <c r="I22" s="82" t="str">
        <f t="shared" si="5"/>
        <v/>
      </c>
      <c r="J22" s="77" t="str">
        <f t="shared" si="6"/>
        <v/>
      </c>
      <c r="K22" s="83" t="str">
        <f t="shared" si="7"/>
        <v/>
      </c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</row>
    <row r="23" spans="1:32" s="54" customFormat="1" x14ac:dyDescent="0.2">
      <c r="A23" s="49"/>
      <c r="B23" s="50"/>
      <c r="C23" s="50"/>
      <c r="D23" s="81" t="str">
        <f t="shared" si="0"/>
        <v/>
      </c>
      <c r="E23" s="81" t="str">
        <f t="shared" si="1"/>
        <v/>
      </c>
      <c r="F23" s="82" t="str">
        <f t="shared" si="2"/>
        <v/>
      </c>
      <c r="G23" s="77" t="str">
        <f t="shared" si="3"/>
        <v/>
      </c>
      <c r="H23" s="83" t="str">
        <f t="shared" si="4"/>
        <v/>
      </c>
      <c r="I23" s="82" t="str">
        <f t="shared" si="5"/>
        <v/>
      </c>
      <c r="J23" s="77" t="str">
        <f t="shared" si="6"/>
        <v/>
      </c>
      <c r="K23" s="83" t="str">
        <f t="shared" si="7"/>
        <v/>
      </c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</row>
    <row r="24" spans="1:32" s="54" customFormat="1" x14ac:dyDescent="0.2">
      <c r="A24" s="52"/>
      <c r="B24" s="53"/>
      <c r="C24" s="53"/>
      <c r="D24" s="81" t="str">
        <f t="shared" si="0"/>
        <v/>
      </c>
      <c r="E24" s="81" t="str">
        <f t="shared" si="1"/>
        <v/>
      </c>
      <c r="F24" s="82" t="str">
        <f t="shared" si="2"/>
        <v/>
      </c>
      <c r="G24" s="77" t="str">
        <f t="shared" si="3"/>
        <v/>
      </c>
      <c r="H24" s="83" t="str">
        <f t="shared" si="4"/>
        <v/>
      </c>
      <c r="I24" s="82" t="str">
        <f t="shared" si="5"/>
        <v/>
      </c>
      <c r="J24" s="77" t="str">
        <f t="shared" si="6"/>
        <v/>
      </c>
      <c r="K24" s="83" t="str">
        <f t="shared" si="7"/>
        <v/>
      </c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</row>
    <row r="25" spans="1:32" s="54" customFormat="1" x14ac:dyDescent="0.2">
      <c r="A25" s="49"/>
      <c r="B25" s="50"/>
      <c r="C25" s="50"/>
      <c r="D25" s="81" t="str">
        <f t="shared" si="0"/>
        <v/>
      </c>
      <c r="E25" s="81" t="str">
        <f t="shared" si="1"/>
        <v/>
      </c>
      <c r="F25" s="82" t="str">
        <f t="shared" si="2"/>
        <v/>
      </c>
      <c r="G25" s="77" t="str">
        <f t="shared" si="3"/>
        <v/>
      </c>
      <c r="H25" s="83" t="str">
        <f t="shared" si="4"/>
        <v/>
      </c>
      <c r="I25" s="82" t="str">
        <f t="shared" si="5"/>
        <v/>
      </c>
      <c r="J25" s="77" t="str">
        <f t="shared" si="6"/>
        <v/>
      </c>
      <c r="K25" s="83" t="str">
        <f t="shared" si="7"/>
        <v/>
      </c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</row>
    <row r="26" spans="1:32" s="54" customFormat="1" x14ac:dyDescent="0.2">
      <c r="A26" s="52"/>
      <c r="B26" s="53"/>
      <c r="C26" s="53"/>
      <c r="D26" s="81" t="str">
        <f t="shared" si="0"/>
        <v/>
      </c>
      <c r="E26" s="81" t="str">
        <f t="shared" si="1"/>
        <v/>
      </c>
      <c r="F26" s="82" t="str">
        <f t="shared" si="2"/>
        <v/>
      </c>
      <c r="G26" s="77" t="str">
        <f t="shared" si="3"/>
        <v/>
      </c>
      <c r="H26" s="83" t="str">
        <f t="shared" si="4"/>
        <v/>
      </c>
      <c r="I26" s="82" t="str">
        <f t="shared" si="5"/>
        <v/>
      </c>
      <c r="J26" s="77" t="str">
        <f t="shared" si="6"/>
        <v/>
      </c>
      <c r="K26" s="83" t="str">
        <f t="shared" si="7"/>
        <v/>
      </c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</row>
    <row r="27" spans="1:32" s="54" customFormat="1" x14ac:dyDescent="0.2">
      <c r="A27" s="49"/>
      <c r="B27" s="50"/>
      <c r="C27" s="50"/>
      <c r="D27" s="81" t="str">
        <f t="shared" si="0"/>
        <v/>
      </c>
      <c r="E27" s="81" t="str">
        <f t="shared" si="1"/>
        <v/>
      </c>
      <c r="F27" s="82" t="str">
        <f t="shared" si="2"/>
        <v/>
      </c>
      <c r="G27" s="77" t="str">
        <f t="shared" si="3"/>
        <v/>
      </c>
      <c r="H27" s="83" t="str">
        <f t="shared" si="4"/>
        <v/>
      </c>
      <c r="I27" s="82" t="str">
        <f t="shared" si="5"/>
        <v/>
      </c>
      <c r="J27" s="77" t="str">
        <f t="shared" si="6"/>
        <v/>
      </c>
      <c r="K27" s="83" t="str">
        <f t="shared" si="7"/>
        <v/>
      </c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</row>
    <row r="28" spans="1:32" s="54" customFormat="1" x14ac:dyDescent="0.2">
      <c r="A28" s="52"/>
      <c r="B28" s="53"/>
      <c r="C28" s="53"/>
      <c r="D28" s="81" t="str">
        <f t="shared" si="0"/>
        <v/>
      </c>
      <c r="E28" s="81" t="str">
        <f t="shared" si="1"/>
        <v/>
      </c>
      <c r="F28" s="82" t="str">
        <f t="shared" si="2"/>
        <v/>
      </c>
      <c r="G28" s="77" t="str">
        <f t="shared" si="3"/>
        <v/>
      </c>
      <c r="H28" s="83" t="str">
        <f t="shared" si="4"/>
        <v/>
      </c>
      <c r="I28" s="82" t="str">
        <f t="shared" si="5"/>
        <v/>
      </c>
      <c r="J28" s="77" t="str">
        <f t="shared" si="6"/>
        <v/>
      </c>
      <c r="K28" s="83" t="str">
        <f t="shared" si="7"/>
        <v/>
      </c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</row>
    <row r="29" spans="1:32" s="54" customFormat="1" x14ac:dyDescent="0.2">
      <c r="A29" s="49"/>
      <c r="B29" s="50"/>
      <c r="C29" s="50"/>
      <c r="D29" s="81" t="str">
        <f t="shared" si="0"/>
        <v/>
      </c>
      <c r="E29" s="81" t="str">
        <f t="shared" si="1"/>
        <v/>
      </c>
      <c r="F29" s="82" t="str">
        <f t="shared" si="2"/>
        <v/>
      </c>
      <c r="G29" s="77" t="str">
        <f t="shared" si="3"/>
        <v/>
      </c>
      <c r="H29" s="83" t="str">
        <f t="shared" si="4"/>
        <v/>
      </c>
      <c r="I29" s="82" t="str">
        <f t="shared" si="5"/>
        <v/>
      </c>
      <c r="J29" s="77" t="str">
        <f t="shared" si="6"/>
        <v/>
      </c>
      <c r="K29" s="83" t="str">
        <f t="shared" si="7"/>
        <v/>
      </c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</row>
    <row r="30" spans="1:32" s="54" customFormat="1" x14ac:dyDescent="0.2">
      <c r="A30" s="52"/>
      <c r="B30" s="53"/>
      <c r="C30" s="53"/>
      <c r="D30" s="81" t="str">
        <f t="shared" si="0"/>
        <v/>
      </c>
      <c r="E30" s="81" t="str">
        <f t="shared" si="1"/>
        <v/>
      </c>
      <c r="F30" s="82" t="str">
        <f t="shared" si="2"/>
        <v/>
      </c>
      <c r="G30" s="77" t="str">
        <f t="shared" si="3"/>
        <v/>
      </c>
      <c r="H30" s="83" t="str">
        <f t="shared" si="4"/>
        <v/>
      </c>
      <c r="I30" s="82" t="str">
        <f t="shared" si="5"/>
        <v/>
      </c>
      <c r="J30" s="77" t="str">
        <f t="shared" si="6"/>
        <v/>
      </c>
      <c r="K30" s="83" t="str">
        <f t="shared" si="7"/>
        <v/>
      </c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</row>
    <row r="31" spans="1:32" s="54" customFormat="1" x14ac:dyDescent="0.2">
      <c r="A31" s="55"/>
      <c r="B31" s="56"/>
      <c r="C31" s="56"/>
      <c r="D31" s="81" t="str">
        <f t="shared" si="0"/>
        <v/>
      </c>
      <c r="E31" s="81" t="str">
        <f t="shared" si="1"/>
        <v/>
      </c>
      <c r="F31" s="82" t="str">
        <f t="shared" si="2"/>
        <v/>
      </c>
      <c r="G31" s="77" t="str">
        <f t="shared" si="3"/>
        <v/>
      </c>
      <c r="H31" s="83" t="str">
        <f t="shared" si="4"/>
        <v/>
      </c>
      <c r="I31" s="82" t="str">
        <f t="shared" si="5"/>
        <v/>
      </c>
      <c r="J31" s="77" t="str">
        <f t="shared" si="6"/>
        <v/>
      </c>
      <c r="K31" s="83" t="str">
        <f t="shared" si="7"/>
        <v/>
      </c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</row>
    <row r="32" spans="1:32" s="54" customFormat="1" x14ac:dyDescent="0.2">
      <c r="A32" s="57"/>
      <c r="B32" s="58"/>
      <c r="C32" s="58"/>
      <c r="D32" s="81" t="str">
        <f t="shared" si="0"/>
        <v/>
      </c>
      <c r="E32" s="81" t="str">
        <f t="shared" si="1"/>
        <v/>
      </c>
      <c r="F32" s="82" t="str">
        <f t="shared" si="2"/>
        <v/>
      </c>
      <c r="G32" s="77" t="str">
        <f t="shared" si="3"/>
        <v/>
      </c>
      <c r="H32" s="83" t="str">
        <f t="shared" si="4"/>
        <v/>
      </c>
      <c r="I32" s="82" t="str">
        <f t="shared" si="5"/>
        <v/>
      </c>
      <c r="J32" s="77" t="str">
        <f t="shared" si="6"/>
        <v/>
      </c>
      <c r="K32" s="83" t="str">
        <f t="shared" si="7"/>
        <v/>
      </c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</row>
    <row r="33" spans="1:32" s="54" customFormat="1" x14ac:dyDescent="0.2">
      <c r="A33" s="49"/>
      <c r="B33" s="50"/>
      <c r="C33" s="50"/>
      <c r="D33" s="81" t="str">
        <f t="shared" si="0"/>
        <v/>
      </c>
      <c r="E33" s="81" t="str">
        <f t="shared" si="1"/>
        <v/>
      </c>
      <c r="F33" s="82" t="str">
        <f t="shared" si="2"/>
        <v/>
      </c>
      <c r="G33" s="77" t="str">
        <f t="shared" si="3"/>
        <v/>
      </c>
      <c r="H33" s="83" t="str">
        <f t="shared" si="4"/>
        <v/>
      </c>
      <c r="I33" s="82" t="str">
        <f t="shared" si="5"/>
        <v/>
      </c>
      <c r="J33" s="77" t="str">
        <f t="shared" si="6"/>
        <v/>
      </c>
      <c r="K33" s="83" t="str">
        <f t="shared" si="7"/>
        <v/>
      </c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</row>
    <row r="34" spans="1:32" s="54" customFormat="1" x14ac:dyDescent="0.2">
      <c r="A34" s="52"/>
      <c r="B34" s="53"/>
      <c r="C34" s="53"/>
      <c r="D34" s="84" t="str">
        <f t="shared" si="0"/>
        <v/>
      </c>
      <c r="E34" s="85" t="str">
        <f t="shared" si="1"/>
        <v/>
      </c>
      <c r="F34" s="86" t="str">
        <f t="shared" si="2"/>
        <v/>
      </c>
      <c r="G34" s="87" t="str">
        <f t="shared" si="3"/>
        <v/>
      </c>
      <c r="H34" s="85" t="str">
        <f t="shared" si="4"/>
        <v/>
      </c>
      <c r="I34" s="86" t="str">
        <f t="shared" si="5"/>
        <v/>
      </c>
      <c r="J34" s="87" t="str">
        <f t="shared" si="6"/>
        <v/>
      </c>
      <c r="K34" s="85" t="str">
        <f t="shared" si="7"/>
        <v/>
      </c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</row>
    <row r="35" spans="1:32" s="54" customFormat="1" x14ac:dyDescent="0.2">
      <c r="A35" s="59"/>
      <c r="B35" s="60"/>
      <c r="C35" s="60"/>
      <c r="D35" s="60"/>
      <c r="E35" s="60"/>
      <c r="F35" s="60"/>
      <c r="G35" s="60"/>
      <c r="H35" s="60"/>
      <c r="I35" s="61"/>
      <c r="J35" s="61"/>
      <c r="K35" s="61"/>
      <c r="L35" s="51"/>
      <c r="M35" s="51"/>
      <c r="N35" s="51"/>
      <c r="O35" s="51"/>
      <c r="P35" s="51"/>
      <c r="Q35" s="51"/>
      <c r="R35" s="51"/>
      <c r="S35" s="51"/>
      <c r="T35" s="51"/>
      <c r="U35" s="51"/>
      <c r="V35" s="51"/>
      <c r="W35" s="51"/>
      <c r="X35" s="51"/>
      <c r="Y35" s="51"/>
      <c r="Z35" s="51"/>
      <c r="AA35" s="51"/>
      <c r="AB35" s="51"/>
      <c r="AC35" s="51"/>
      <c r="AD35" s="51"/>
      <c r="AE35" s="51"/>
      <c r="AF35" s="51"/>
    </row>
    <row r="36" spans="1:32" ht="13.5" thickBot="1" x14ac:dyDescent="0.25">
      <c r="A36" s="160" t="s">
        <v>22</v>
      </c>
      <c r="B36" s="161"/>
      <c r="C36" s="161"/>
      <c r="D36" s="161"/>
      <c r="E36" s="162"/>
      <c r="F36" s="140" t="s">
        <v>17</v>
      </c>
      <c r="G36" s="141"/>
      <c r="H36" s="142"/>
      <c r="I36" s="143" t="s">
        <v>29</v>
      </c>
      <c r="J36" s="144"/>
      <c r="K36" s="145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</row>
    <row r="37" spans="1:32" s="47" customFormat="1" ht="13.5" thickBot="1" x14ac:dyDescent="0.3">
      <c r="A37" s="88" t="s">
        <v>15</v>
      </c>
      <c r="B37" s="89" t="s">
        <v>17</v>
      </c>
      <c r="C37" s="89" t="s">
        <v>29</v>
      </c>
      <c r="D37" s="89" t="s">
        <v>17</v>
      </c>
      <c r="E37" s="89" t="s">
        <v>29</v>
      </c>
      <c r="F37" s="90" t="s">
        <v>20</v>
      </c>
      <c r="G37" s="91" t="s">
        <v>18</v>
      </c>
      <c r="H37" s="92" t="s">
        <v>19</v>
      </c>
      <c r="I37" s="90" t="s">
        <v>26</v>
      </c>
      <c r="J37" s="91" t="s">
        <v>20</v>
      </c>
      <c r="K37" s="93" t="s">
        <v>27</v>
      </c>
      <c r="L37" s="62"/>
      <c r="M37" s="62"/>
      <c r="N37" s="62"/>
      <c r="O37" s="62"/>
      <c r="P37" s="62"/>
      <c r="Q37" s="62"/>
      <c r="R37" s="62"/>
      <c r="S37" s="62"/>
      <c r="T37" s="62"/>
      <c r="U37" s="62"/>
      <c r="V37" s="62"/>
      <c r="W37" s="62"/>
      <c r="X37" s="62"/>
      <c r="Y37" s="62"/>
      <c r="Z37" s="62"/>
      <c r="AA37" s="62"/>
      <c r="AB37" s="62"/>
      <c r="AC37" s="62"/>
      <c r="AD37" s="62"/>
      <c r="AE37" s="62"/>
      <c r="AF37" s="62"/>
    </row>
    <row r="38" spans="1:32" x14ac:dyDescent="0.2">
      <c r="A38" s="49"/>
      <c r="B38" s="50"/>
      <c r="C38" s="50"/>
      <c r="D38" s="77" t="str">
        <f t="shared" ref="D38:D65" si="8">IF((B38&gt;0)*AND(B38&lt;100),"&lt; 100 mcd.m¯².lx¯¹",IF((B38&gt;=100)*AND(B38&lt;120),"&lt; 120 mcd.m¯².lx¯¹",IF((B38&gt;=120)*AND(B38&gt;0),"&gt; 120 mcd.m¯².lx¯¹","")))</f>
        <v/>
      </c>
      <c r="E38" s="77" t="str">
        <f t="shared" ref="E38:E65" si="9">IF((C38&gt;0)*AND(C38&lt;80),"&lt; 80 mcd.m¯².lx¯¹",IF((C38&gt;=80)*AND(C38&lt;100),"&lt; 100 mcd.m¯².lx¯¹",IF((C38&gt;=100)*AND(C38&gt;0),"&gt; 100 mcd.m¯².lx¯¹","")))</f>
        <v/>
      </c>
      <c r="F38" s="78" t="str">
        <f t="shared" ref="F38:F65" si="10">IF(D38=$F$6,B38,"")</f>
        <v/>
      </c>
      <c r="G38" s="79" t="str">
        <f t="shared" ref="G38:G65" si="11">IF(D38=$G$6,B38,"")</f>
        <v/>
      </c>
      <c r="H38" s="80" t="str">
        <f t="shared" ref="H38:H65" si="12">IF(D38=$H$6,B38,"")</f>
        <v/>
      </c>
      <c r="I38" s="78" t="str">
        <f>IF(E38=$I$6,C38*-1,"")</f>
        <v/>
      </c>
      <c r="J38" s="79" t="str">
        <f>IF(E38=$J$6,C38*-1,"")</f>
        <v/>
      </c>
      <c r="K38" s="80" t="str">
        <f>IF(E38=$K$6,C38*-1,"")</f>
        <v/>
      </c>
    </row>
    <row r="39" spans="1:32" x14ac:dyDescent="0.2">
      <c r="A39" s="52"/>
      <c r="B39" s="53"/>
      <c r="C39" s="53"/>
      <c r="D39" s="81" t="str">
        <f t="shared" si="8"/>
        <v/>
      </c>
      <c r="E39" s="81" t="str">
        <f t="shared" si="9"/>
        <v/>
      </c>
      <c r="F39" s="82" t="str">
        <f t="shared" si="10"/>
        <v/>
      </c>
      <c r="G39" s="77" t="str">
        <f t="shared" si="11"/>
        <v/>
      </c>
      <c r="H39" s="83" t="str">
        <f t="shared" si="12"/>
        <v/>
      </c>
      <c r="I39" s="82" t="str">
        <f t="shared" ref="I39:I65" si="13">IF(E39=$I$6,C39*-1,"")</f>
        <v/>
      </c>
      <c r="J39" s="77" t="str">
        <f t="shared" ref="J39:J65" si="14">IF(E39=$J$6,C39*-1,"")</f>
        <v/>
      </c>
      <c r="K39" s="83" t="str">
        <f t="shared" ref="K39:K65" si="15">IF(E39=$K$6,C39*-1,"")</f>
        <v/>
      </c>
    </row>
    <row r="40" spans="1:32" x14ac:dyDescent="0.2">
      <c r="A40" s="49"/>
      <c r="B40" s="50"/>
      <c r="C40" s="50"/>
      <c r="D40" s="81" t="str">
        <f t="shared" si="8"/>
        <v/>
      </c>
      <c r="E40" s="81" t="str">
        <f t="shared" si="9"/>
        <v/>
      </c>
      <c r="F40" s="82" t="str">
        <f t="shared" si="10"/>
        <v/>
      </c>
      <c r="G40" s="77" t="str">
        <f t="shared" si="11"/>
        <v/>
      </c>
      <c r="H40" s="83" t="str">
        <f t="shared" si="12"/>
        <v/>
      </c>
      <c r="I40" s="82" t="str">
        <f t="shared" si="13"/>
        <v/>
      </c>
      <c r="J40" s="77" t="str">
        <f t="shared" si="14"/>
        <v/>
      </c>
      <c r="K40" s="83" t="str">
        <f t="shared" si="15"/>
        <v/>
      </c>
    </row>
    <row r="41" spans="1:32" x14ac:dyDescent="0.2">
      <c r="A41" s="52"/>
      <c r="B41" s="53"/>
      <c r="C41" s="53"/>
      <c r="D41" s="81" t="str">
        <f t="shared" si="8"/>
        <v/>
      </c>
      <c r="E41" s="81" t="str">
        <f t="shared" si="9"/>
        <v/>
      </c>
      <c r="F41" s="82" t="str">
        <f t="shared" si="10"/>
        <v/>
      </c>
      <c r="G41" s="77" t="str">
        <f t="shared" si="11"/>
        <v/>
      </c>
      <c r="H41" s="83" t="str">
        <f t="shared" si="12"/>
        <v/>
      </c>
      <c r="I41" s="82" t="str">
        <f t="shared" si="13"/>
        <v/>
      </c>
      <c r="J41" s="77" t="str">
        <f t="shared" si="14"/>
        <v/>
      </c>
      <c r="K41" s="83" t="str">
        <f t="shared" si="15"/>
        <v/>
      </c>
    </row>
    <row r="42" spans="1:32" x14ac:dyDescent="0.2">
      <c r="A42" s="49"/>
      <c r="B42" s="50"/>
      <c r="C42" s="50"/>
      <c r="D42" s="81" t="str">
        <f t="shared" si="8"/>
        <v/>
      </c>
      <c r="E42" s="81" t="str">
        <f t="shared" si="9"/>
        <v/>
      </c>
      <c r="F42" s="82" t="str">
        <f t="shared" si="10"/>
        <v/>
      </c>
      <c r="G42" s="77" t="str">
        <f t="shared" si="11"/>
        <v/>
      </c>
      <c r="H42" s="83" t="str">
        <f t="shared" si="12"/>
        <v/>
      </c>
      <c r="I42" s="82" t="str">
        <f t="shared" si="13"/>
        <v/>
      </c>
      <c r="J42" s="77" t="str">
        <f t="shared" si="14"/>
        <v/>
      </c>
      <c r="K42" s="83" t="str">
        <f t="shared" si="15"/>
        <v/>
      </c>
    </row>
    <row r="43" spans="1:32" x14ac:dyDescent="0.2">
      <c r="A43" s="52"/>
      <c r="B43" s="53"/>
      <c r="C43" s="53"/>
      <c r="D43" s="81" t="str">
        <f t="shared" si="8"/>
        <v/>
      </c>
      <c r="E43" s="81" t="str">
        <f t="shared" si="9"/>
        <v/>
      </c>
      <c r="F43" s="82" t="str">
        <f t="shared" si="10"/>
        <v/>
      </c>
      <c r="G43" s="77" t="str">
        <f t="shared" si="11"/>
        <v/>
      </c>
      <c r="H43" s="83" t="str">
        <f t="shared" si="12"/>
        <v/>
      </c>
      <c r="I43" s="82" t="str">
        <f t="shared" si="13"/>
        <v/>
      </c>
      <c r="J43" s="77" t="str">
        <f t="shared" si="14"/>
        <v/>
      </c>
      <c r="K43" s="83" t="str">
        <f t="shared" si="15"/>
        <v/>
      </c>
    </row>
    <row r="44" spans="1:32" x14ac:dyDescent="0.2">
      <c r="A44" s="49"/>
      <c r="B44" s="50"/>
      <c r="C44" s="50"/>
      <c r="D44" s="81" t="str">
        <f t="shared" si="8"/>
        <v/>
      </c>
      <c r="E44" s="81" t="str">
        <f t="shared" si="9"/>
        <v/>
      </c>
      <c r="F44" s="82" t="str">
        <f t="shared" si="10"/>
        <v/>
      </c>
      <c r="G44" s="77" t="str">
        <f t="shared" si="11"/>
        <v/>
      </c>
      <c r="H44" s="83" t="str">
        <f t="shared" si="12"/>
        <v/>
      </c>
      <c r="I44" s="82" t="str">
        <f t="shared" si="13"/>
        <v/>
      </c>
      <c r="J44" s="77" t="str">
        <f t="shared" si="14"/>
        <v/>
      </c>
      <c r="K44" s="83" t="str">
        <f t="shared" si="15"/>
        <v/>
      </c>
    </row>
    <row r="45" spans="1:32" x14ac:dyDescent="0.2">
      <c r="A45" s="52"/>
      <c r="B45" s="53"/>
      <c r="C45" s="53"/>
      <c r="D45" s="81" t="str">
        <f t="shared" si="8"/>
        <v/>
      </c>
      <c r="E45" s="81" t="str">
        <f t="shared" si="9"/>
        <v/>
      </c>
      <c r="F45" s="82" t="str">
        <f t="shared" si="10"/>
        <v/>
      </c>
      <c r="G45" s="77" t="str">
        <f t="shared" si="11"/>
        <v/>
      </c>
      <c r="H45" s="83" t="str">
        <f t="shared" si="12"/>
        <v/>
      </c>
      <c r="I45" s="82" t="str">
        <f t="shared" si="13"/>
        <v/>
      </c>
      <c r="J45" s="77" t="str">
        <f t="shared" si="14"/>
        <v/>
      </c>
      <c r="K45" s="83" t="str">
        <f t="shared" si="15"/>
        <v/>
      </c>
    </row>
    <row r="46" spans="1:32" x14ac:dyDescent="0.2">
      <c r="A46" s="49"/>
      <c r="B46" s="50"/>
      <c r="C46" s="50"/>
      <c r="D46" s="81" t="str">
        <f t="shared" si="8"/>
        <v/>
      </c>
      <c r="E46" s="81" t="str">
        <f t="shared" si="9"/>
        <v/>
      </c>
      <c r="F46" s="82" t="str">
        <f t="shared" si="10"/>
        <v/>
      </c>
      <c r="G46" s="77" t="str">
        <f t="shared" si="11"/>
        <v/>
      </c>
      <c r="H46" s="83" t="str">
        <f t="shared" si="12"/>
        <v/>
      </c>
      <c r="I46" s="82" t="str">
        <f t="shared" si="13"/>
        <v/>
      </c>
      <c r="J46" s="77" t="str">
        <f t="shared" si="14"/>
        <v/>
      </c>
      <c r="K46" s="83" t="str">
        <f t="shared" si="15"/>
        <v/>
      </c>
    </row>
    <row r="47" spans="1:32" x14ac:dyDescent="0.2">
      <c r="A47" s="52"/>
      <c r="B47" s="53"/>
      <c r="C47" s="53"/>
      <c r="D47" s="81" t="str">
        <f t="shared" si="8"/>
        <v/>
      </c>
      <c r="E47" s="81" t="str">
        <f t="shared" si="9"/>
        <v/>
      </c>
      <c r="F47" s="82" t="str">
        <f t="shared" si="10"/>
        <v/>
      </c>
      <c r="G47" s="77" t="str">
        <f t="shared" si="11"/>
        <v/>
      </c>
      <c r="H47" s="83" t="str">
        <f t="shared" si="12"/>
        <v/>
      </c>
      <c r="I47" s="82" t="str">
        <f t="shared" si="13"/>
        <v/>
      </c>
      <c r="J47" s="77" t="str">
        <f t="shared" si="14"/>
        <v/>
      </c>
      <c r="K47" s="83" t="str">
        <f t="shared" si="15"/>
        <v/>
      </c>
    </row>
    <row r="48" spans="1:32" x14ac:dyDescent="0.2">
      <c r="A48" s="49"/>
      <c r="B48" s="50"/>
      <c r="C48" s="50"/>
      <c r="D48" s="81" t="str">
        <f t="shared" si="8"/>
        <v/>
      </c>
      <c r="E48" s="81" t="str">
        <f t="shared" si="9"/>
        <v/>
      </c>
      <c r="F48" s="82" t="str">
        <f t="shared" si="10"/>
        <v/>
      </c>
      <c r="G48" s="77" t="str">
        <f t="shared" si="11"/>
        <v/>
      </c>
      <c r="H48" s="83" t="str">
        <f t="shared" si="12"/>
        <v/>
      </c>
      <c r="I48" s="82" t="str">
        <f t="shared" si="13"/>
        <v/>
      </c>
      <c r="J48" s="77" t="str">
        <f t="shared" si="14"/>
        <v/>
      </c>
      <c r="K48" s="83" t="str">
        <f t="shared" si="15"/>
        <v/>
      </c>
    </row>
    <row r="49" spans="1:32" x14ac:dyDescent="0.2">
      <c r="A49" s="52"/>
      <c r="B49" s="53"/>
      <c r="C49" s="53"/>
      <c r="D49" s="81" t="str">
        <f t="shared" si="8"/>
        <v/>
      </c>
      <c r="E49" s="81" t="str">
        <f t="shared" si="9"/>
        <v/>
      </c>
      <c r="F49" s="82" t="str">
        <f t="shared" si="10"/>
        <v/>
      </c>
      <c r="G49" s="77" t="str">
        <f t="shared" si="11"/>
        <v/>
      </c>
      <c r="H49" s="83" t="str">
        <f t="shared" si="12"/>
        <v/>
      </c>
      <c r="I49" s="82" t="str">
        <f t="shared" si="13"/>
        <v/>
      </c>
      <c r="J49" s="77" t="str">
        <f t="shared" si="14"/>
        <v/>
      </c>
      <c r="K49" s="83" t="str">
        <f t="shared" si="15"/>
        <v/>
      </c>
    </row>
    <row r="50" spans="1:32" x14ac:dyDescent="0.2">
      <c r="A50" s="49"/>
      <c r="B50" s="50"/>
      <c r="C50" s="50"/>
      <c r="D50" s="81" t="str">
        <f t="shared" si="8"/>
        <v/>
      </c>
      <c r="E50" s="81" t="str">
        <f t="shared" si="9"/>
        <v/>
      </c>
      <c r="F50" s="82" t="str">
        <f t="shared" si="10"/>
        <v/>
      </c>
      <c r="G50" s="77" t="str">
        <f t="shared" si="11"/>
        <v/>
      </c>
      <c r="H50" s="83" t="str">
        <f t="shared" si="12"/>
        <v/>
      </c>
      <c r="I50" s="82" t="str">
        <f t="shared" si="13"/>
        <v/>
      </c>
      <c r="J50" s="77" t="str">
        <f t="shared" si="14"/>
        <v/>
      </c>
      <c r="K50" s="83" t="str">
        <f t="shared" si="15"/>
        <v/>
      </c>
    </row>
    <row r="51" spans="1:32" x14ac:dyDescent="0.2">
      <c r="A51" s="52"/>
      <c r="B51" s="53"/>
      <c r="C51" s="53"/>
      <c r="D51" s="81" t="str">
        <f t="shared" si="8"/>
        <v/>
      </c>
      <c r="E51" s="81" t="str">
        <f t="shared" si="9"/>
        <v/>
      </c>
      <c r="F51" s="82" t="str">
        <f t="shared" si="10"/>
        <v/>
      </c>
      <c r="G51" s="77" t="str">
        <f t="shared" si="11"/>
        <v/>
      </c>
      <c r="H51" s="83" t="str">
        <f t="shared" si="12"/>
        <v/>
      </c>
      <c r="I51" s="82" t="str">
        <f t="shared" si="13"/>
        <v/>
      </c>
      <c r="J51" s="77" t="str">
        <f t="shared" si="14"/>
        <v/>
      </c>
      <c r="K51" s="83" t="str">
        <f t="shared" si="15"/>
        <v/>
      </c>
    </row>
    <row r="52" spans="1:32" x14ac:dyDescent="0.2">
      <c r="A52" s="49"/>
      <c r="B52" s="50"/>
      <c r="C52" s="50"/>
      <c r="D52" s="81" t="str">
        <f t="shared" si="8"/>
        <v/>
      </c>
      <c r="E52" s="81" t="str">
        <f t="shared" si="9"/>
        <v/>
      </c>
      <c r="F52" s="82" t="str">
        <f t="shared" si="10"/>
        <v/>
      </c>
      <c r="G52" s="77" t="str">
        <f t="shared" si="11"/>
        <v/>
      </c>
      <c r="H52" s="83" t="str">
        <f t="shared" si="12"/>
        <v/>
      </c>
      <c r="I52" s="82" t="str">
        <f t="shared" si="13"/>
        <v/>
      </c>
      <c r="J52" s="77" t="str">
        <f t="shared" si="14"/>
        <v/>
      </c>
      <c r="K52" s="83" t="str">
        <f t="shared" si="15"/>
        <v/>
      </c>
    </row>
    <row r="53" spans="1:32" x14ac:dyDescent="0.2">
      <c r="A53" s="52"/>
      <c r="B53" s="53"/>
      <c r="C53" s="53"/>
      <c r="D53" s="81" t="str">
        <f t="shared" si="8"/>
        <v/>
      </c>
      <c r="E53" s="81" t="str">
        <f t="shared" si="9"/>
        <v/>
      </c>
      <c r="F53" s="82" t="str">
        <f t="shared" si="10"/>
        <v/>
      </c>
      <c r="G53" s="77" t="str">
        <f t="shared" si="11"/>
        <v/>
      </c>
      <c r="H53" s="83" t="str">
        <f t="shared" si="12"/>
        <v/>
      </c>
      <c r="I53" s="82" t="str">
        <f t="shared" si="13"/>
        <v/>
      </c>
      <c r="J53" s="77" t="str">
        <f t="shared" si="14"/>
        <v/>
      </c>
      <c r="K53" s="83" t="str">
        <f t="shared" si="15"/>
        <v/>
      </c>
    </row>
    <row r="54" spans="1:32" x14ac:dyDescent="0.2">
      <c r="A54" s="49"/>
      <c r="B54" s="50"/>
      <c r="C54" s="50"/>
      <c r="D54" s="81" t="str">
        <f t="shared" si="8"/>
        <v/>
      </c>
      <c r="E54" s="81" t="str">
        <f t="shared" si="9"/>
        <v/>
      </c>
      <c r="F54" s="82" t="str">
        <f t="shared" si="10"/>
        <v/>
      </c>
      <c r="G54" s="77" t="str">
        <f t="shared" si="11"/>
        <v/>
      </c>
      <c r="H54" s="83" t="str">
        <f t="shared" si="12"/>
        <v/>
      </c>
      <c r="I54" s="82" t="str">
        <f t="shared" si="13"/>
        <v/>
      </c>
      <c r="J54" s="77" t="str">
        <f t="shared" si="14"/>
        <v/>
      </c>
      <c r="K54" s="83" t="str">
        <f t="shared" si="15"/>
        <v/>
      </c>
    </row>
    <row r="55" spans="1:32" x14ac:dyDescent="0.2">
      <c r="A55" s="52"/>
      <c r="B55" s="53"/>
      <c r="C55" s="53"/>
      <c r="D55" s="81" t="str">
        <f t="shared" si="8"/>
        <v/>
      </c>
      <c r="E55" s="81" t="str">
        <f t="shared" si="9"/>
        <v/>
      </c>
      <c r="F55" s="82" t="str">
        <f t="shared" si="10"/>
        <v/>
      </c>
      <c r="G55" s="77" t="str">
        <f t="shared" si="11"/>
        <v/>
      </c>
      <c r="H55" s="83" t="str">
        <f t="shared" si="12"/>
        <v/>
      </c>
      <c r="I55" s="82" t="str">
        <f t="shared" si="13"/>
        <v/>
      </c>
      <c r="J55" s="77" t="str">
        <f t="shared" si="14"/>
        <v/>
      </c>
      <c r="K55" s="83" t="str">
        <f t="shared" si="15"/>
        <v/>
      </c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</row>
    <row r="56" spans="1:32" x14ac:dyDescent="0.2">
      <c r="A56" s="49"/>
      <c r="B56" s="50"/>
      <c r="C56" s="50"/>
      <c r="D56" s="81" t="str">
        <f t="shared" si="8"/>
        <v/>
      </c>
      <c r="E56" s="81" t="str">
        <f t="shared" si="9"/>
        <v/>
      </c>
      <c r="F56" s="82" t="str">
        <f t="shared" si="10"/>
        <v/>
      </c>
      <c r="G56" s="77" t="str">
        <f t="shared" si="11"/>
        <v/>
      </c>
      <c r="H56" s="83" t="str">
        <f t="shared" si="12"/>
        <v/>
      </c>
      <c r="I56" s="82" t="str">
        <f t="shared" si="13"/>
        <v/>
      </c>
      <c r="J56" s="77" t="str">
        <f t="shared" si="14"/>
        <v/>
      </c>
      <c r="K56" s="83" t="str">
        <f t="shared" si="15"/>
        <v/>
      </c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</row>
    <row r="57" spans="1:32" x14ac:dyDescent="0.2">
      <c r="A57" s="52"/>
      <c r="B57" s="53"/>
      <c r="C57" s="53"/>
      <c r="D57" s="81" t="str">
        <f t="shared" si="8"/>
        <v/>
      </c>
      <c r="E57" s="81" t="str">
        <f t="shared" si="9"/>
        <v/>
      </c>
      <c r="F57" s="82" t="str">
        <f t="shared" si="10"/>
        <v/>
      </c>
      <c r="G57" s="77" t="str">
        <f t="shared" si="11"/>
        <v/>
      </c>
      <c r="H57" s="83" t="str">
        <f t="shared" si="12"/>
        <v/>
      </c>
      <c r="I57" s="82" t="str">
        <f t="shared" si="13"/>
        <v/>
      </c>
      <c r="J57" s="77" t="str">
        <f t="shared" si="14"/>
        <v/>
      </c>
      <c r="K57" s="83" t="str">
        <f t="shared" si="15"/>
        <v/>
      </c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</row>
    <row r="58" spans="1:32" x14ac:dyDescent="0.2">
      <c r="A58" s="49"/>
      <c r="B58" s="50"/>
      <c r="C58" s="50"/>
      <c r="D58" s="81" t="str">
        <f t="shared" si="8"/>
        <v/>
      </c>
      <c r="E58" s="81" t="str">
        <f t="shared" si="9"/>
        <v/>
      </c>
      <c r="F58" s="82" t="str">
        <f t="shared" si="10"/>
        <v/>
      </c>
      <c r="G58" s="77" t="str">
        <f t="shared" si="11"/>
        <v/>
      </c>
      <c r="H58" s="83" t="str">
        <f t="shared" si="12"/>
        <v/>
      </c>
      <c r="I58" s="82" t="str">
        <f t="shared" si="13"/>
        <v/>
      </c>
      <c r="J58" s="77" t="str">
        <f t="shared" si="14"/>
        <v/>
      </c>
      <c r="K58" s="83" t="str">
        <f t="shared" si="15"/>
        <v/>
      </c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</row>
    <row r="59" spans="1:32" x14ac:dyDescent="0.2">
      <c r="A59" s="52"/>
      <c r="B59" s="53"/>
      <c r="C59" s="53"/>
      <c r="D59" s="81" t="str">
        <f t="shared" si="8"/>
        <v/>
      </c>
      <c r="E59" s="81" t="str">
        <f t="shared" si="9"/>
        <v/>
      </c>
      <c r="F59" s="82" t="str">
        <f t="shared" si="10"/>
        <v/>
      </c>
      <c r="G59" s="77" t="str">
        <f t="shared" si="11"/>
        <v/>
      </c>
      <c r="H59" s="83" t="str">
        <f t="shared" si="12"/>
        <v/>
      </c>
      <c r="I59" s="82" t="str">
        <f t="shared" si="13"/>
        <v/>
      </c>
      <c r="J59" s="77" t="str">
        <f t="shared" si="14"/>
        <v/>
      </c>
      <c r="K59" s="83" t="str">
        <f t="shared" si="15"/>
        <v/>
      </c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</row>
    <row r="60" spans="1:32" x14ac:dyDescent="0.2">
      <c r="A60" s="49"/>
      <c r="B60" s="50"/>
      <c r="C60" s="50"/>
      <c r="D60" s="81" t="str">
        <f t="shared" si="8"/>
        <v/>
      </c>
      <c r="E60" s="81" t="str">
        <f t="shared" si="9"/>
        <v/>
      </c>
      <c r="F60" s="82" t="str">
        <f t="shared" si="10"/>
        <v/>
      </c>
      <c r="G60" s="77" t="str">
        <f t="shared" si="11"/>
        <v/>
      </c>
      <c r="H60" s="83" t="str">
        <f t="shared" si="12"/>
        <v/>
      </c>
      <c r="I60" s="82" t="str">
        <f t="shared" si="13"/>
        <v/>
      </c>
      <c r="J60" s="77" t="str">
        <f t="shared" si="14"/>
        <v/>
      </c>
      <c r="K60" s="83" t="str">
        <f t="shared" si="15"/>
        <v/>
      </c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</row>
    <row r="61" spans="1:32" x14ac:dyDescent="0.2">
      <c r="A61" s="52"/>
      <c r="B61" s="53"/>
      <c r="C61" s="53"/>
      <c r="D61" s="81" t="str">
        <f t="shared" si="8"/>
        <v/>
      </c>
      <c r="E61" s="81" t="str">
        <f t="shared" si="9"/>
        <v/>
      </c>
      <c r="F61" s="82" t="str">
        <f t="shared" si="10"/>
        <v/>
      </c>
      <c r="G61" s="77" t="str">
        <f t="shared" si="11"/>
        <v/>
      </c>
      <c r="H61" s="83" t="str">
        <f t="shared" si="12"/>
        <v/>
      </c>
      <c r="I61" s="82" t="str">
        <f t="shared" si="13"/>
        <v/>
      </c>
      <c r="J61" s="77" t="str">
        <f t="shared" si="14"/>
        <v/>
      </c>
      <c r="K61" s="83" t="str">
        <f t="shared" si="15"/>
        <v/>
      </c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</row>
    <row r="62" spans="1:32" x14ac:dyDescent="0.2">
      <c r="A62" s="55"/>
      <c r="B62" s="56"/>
      <c r="C62" s="56"/>
      <c r="D62" s="81" t="str">
        <f t="shared" si="8"/>
        <v/>
      </c>
      <c r="E62" s="81" t="str">
        <f t="shared" si="9"/>
        <v/>
      </c>
      <c r="F62" s="82" t="str">
        <f t="shared" si="10"/>
        <v/>
      </c>
      <c r="G62" s="77" t="str">
        <f t="shared" si="11"/>
        <v/>
      </c>
      <c r="H62" s="83" t="str">
        <f t="shared" si="12"/>
        <v/>
      </c>
      <c r="I62" s="82" t="str">
        <f t="shared" si="13"/>
        <v/>
      </c>
      <c r="J62" s="77" t="str">
        <f t="shared" si="14"/>
        <v/>
      </c>
      <c r="K62" s="83" t="str">
        <f t="shared" si="15"/>
        <v/>
      </c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</row>
    <row r="63" spans="1:32" x14ac:dyDescent="0.2">
      <c r="A63" s="57"/>
      <c r="B63" s="58"/>
      <c r="C63" s="58"/>
      <c r="D63" s="81" t="str">
        <f t="shared" si="8"/>
        <v/>
      </c>
      <c r="E63" s="81" t="str">
        <f t="shared" si="9"/>
        <v/>
      </c>
      <c r="F63" s="82" t="str">
        <f t="shared" si="10"/>
        <v/>
      </c>
      <c r="G63" s="77" t="str">
        <f t="shared" si="11"/>
        <v/>
      </c>
      <c r="H63" s="83" t="str">
        <f t="shared" si="12"/>
        <v/>
      </c>
      <c r="I63" s="82" t="str">
        <f t="shared" si="13"/>
        <v/>
      </c>
      <c r="J63" s="77" t="str">
        <f t="shared" si="14"/>
        <v/>
      </c>
      <c r="K63" s="83" t="str">
        <f t="shared" si="15"/>
        <v/>
      </c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</row>
    <row r="64" spans="1:32" x14ac:dyDescent="0.2">
      <c r="A64" s="49"/>
      <c r="B64" s="50"/>
      <c r="C64" s="50"/>
      <c r="D64" s="81" t="str">
        <f t="shared" si="8"/>
        <v/>
      </c>
      <c r="E64" s="81" t="str">
        <f t="shared" si="9"/>
        <v/>
      </c>
      <c r="F64" s="82" t="str">
        <f t="shared" si="10"/>
        <v/>
      </c>
      <c r="G64" s="77" t="str">
        <f t="shared" si="11"/>
        <v/>
      </c>
      <c r="H64" s="83" t="str">
        <f t="shared" si="12"/>
        <v/>
      </c>
      <c r="I64" s="82" t="str">
        <f t="shared" si="13"/>
        <v/>
      </c>
      <c r="J64" s="77" t="str">
        <f t="shared" si="14"/>
        <v/>
      </c>
      <c r="K64" s="83" t="str">
        <f t="shared" si="15"/>
        <v/>
      </c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</row>
    <row r="65" spans="1:32" x14ac:dyDescent="0.2">
      <c r="A65" s="52"/>
      <c r="B65" s="53"/>
      <c r="C65" s="53"/>
      <c r="D65" s="84" t="str">
        <f t="shared" si="8"/>
        <v/>
      </c>
      <c r="E65" s="87" t="str">
        <f t="shared" si="9"/>
        <v/>
      </c>
      <c r="F65" s="86" t="str">
        <f t="shared" si="10"/>
        <v/>
      </c>
      <c r="G65" s="87" t="str">
        <f t="shared" si="11"/>
        <v/>
      </c>
      <c r="H65" s="85" t="str">
        <f t="shared" si="12"/>
        <v/>
      </c>
      <c r="I65" s="86" t="str">
        <f t="shared" si="13"/>
        <v/>
      </c>
      <c r="J65" s="87" t="str">
        <f t="shared" si="14"/>
        <v/>
      </c>
      <c r="K65" s="85" t="str">
        <f t="shared" si="15"/>
        <v/>
      </c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</row>
  </sheetData>
  <sheetProtection algorithmName="SHA-512" hashValue="eJ/2UPPBpTpQO8uVPGkK+uxiytIdz4dSaQ0Gv2+n7ljrsmXp7tpQ3EBBNo13ONhf0ui+MX7Rcvi4VrmGIKuiHQ==" saltValue="+NX1i58bVXinyCwKV3uoyw==" spinCount="100000" sheet="1" formatCells="0" formatColumns="0" formatRows="0" insertColumns="0" insertRows="0" insertHyperlinks="0" deleteColumns="0" deleteRows="0" sort="0" autoFilter="0" pivotTables="0"/>
  <mergeCells count="8">
    <mergeCell ref="F36:H36"/>
    <mergeCell ref="I36:K36"/>
    <mergeCell ref="A1:A2"/>
    <mergeCell ref="B1:D1"/>
    <mergeCell ref="F5:H5"/>
    <mergeCell ref="I5:K5"/>
    <mergeCell ref="A5:E5"/>
    <mergeCell ref="A36:E36"/>
  </mergeCells>
  <pageMargins left="0.511811024" right="0.511811024" top="0.78740157499999996" bottom="0.78740157499999996" header="0.31496062000000002" footer="0.31496062000000002"/>
  <pageSetup paperSize="9" scale="45" orientation="portrait" r:id="rId1"/>
  <rowBreaks count="1" manualBreakCount="1">
    <brk id="35" max="16383" man="1"/>
  </rowBreaks>
  <colBreaks count="2" manualBreakCount="2">
    <brk id="7" max="1048575" man="1"/>
    <brk id="11" max="1048575" man="1"/>
  </colBreaks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56" operator="containsText" id="{A3A82DB4-B34B-4714-928A-251F781B7DB1}">
            <xm:f>NOT(ISERROR(SEARCH($D$4,E7)))</xm:f>
            <xm:f>$D$4</xm:f>
            <x14:dxf>
              <fill>
                <patternFill>
                  <bgColor rgb="FF00B050"/>
                </patternFill>
              </fill>
            </x14:dxf>
          </x14:cfRule>
          <x14:cfRule type="containsText" priority="57" operator="containsText" id="{C077BCC6-B88D-46A8-AD69-A33562DFDA2C}">
            <xm:f>NOT(ISERROR(SEARCH($C$4,E7)))</xm:f>
            <xm:f>$C$4</xm:f>
            <x14:dxf>
              <fill>
                <patternFill>
                  <bgColor rgb="FFFFFF00"/>
                </patternFill>
              </fill>
            </x14:dxf>
          </x14:cfRule>
          <x14:cfRule type="containsText" priority="58" operator="containsText" id="{5A8A4BAE-E3ED-435D-B620-93E9E1876FB4}">
            <xm:f>NOT(ISERROR(SEARCH($B$4,E7)))</xm:f>
            <xm:f>$B$4</xm:f>
            <x14:dxf>
              <font>
                <color theme="0"/>
              </font>
              <fill>
                <patternFill>
                  <bgColor rgb="FFC00000"/>
                </patternFill>
              </fill>
            </x14:dxf>
          </x14:cfRule>
          <xm:sqref>E7:E20 E34:E35</xm:sqref>
        </x14:conditionalFormatting>
        <x14:conditionalFormatting xmlns:xm="http://schemas.microsoft.com/office/excel/2006/main">
          <x14:cfRule type="containsText" priority="49" operator="containsText" id="{27F0653A-F1B6-4C7C-92B9-3D4BFF58B556}">
            <xm:f>NOT(ISERROR(SEARCH($D$3,D7)))</xm:f>
            <xm:f>$D$3</xm:f>
            <x14:dxf>
              <fill>
                <patternFill>
                  <bgColor rgb="FF00B050"/>
                </patternFill>
              </fill>
            </x14:dxf>
          </x14:cfRule>
          <x14:cfRule type="containsText" priority="50" operator="containsText" id="{A54EC219-E010-4F9E-9EC3-B9FEDE78B9F9}">
            <xm:f>NOT(ISERROR(SEARCH($C$3,D7)))</xm:f>
            <xm:f>$C$3</xm:f>
            <x14:dxf>
              <fill>
                <patternFill>
                  <bgColor rgb="FFFFFF00"/>
                </patternFill>
              </fill>
            </x14:dxf>
          </x14:cfRule>
          <x14:cfRule type="containsText" priority="51" operator="containsText" id="{92F7432C-C905-4F7B-B538-E09FFCA161BD}">
            <xm:f>NOT(ISERROR(SEARCH($B$3,D7)))</xm:f>
            <xm:f>$B$3</xm:f>
            <x14:dxf>
              <font>
                <color theme="0"/>
              </font>
              <fill>
                <patternFill>
                  <bgColor rgb="FFC00000"/>
                </patternFill>
              </fill>
            </x14:dxf>
          </x14:cfRule>
          <xm:sqref>D7:D20 D34:D35</xm:sqref>
        </x14:conditionalFormatting>
        <x14:conditionalFormatting xmlns:xm="http://schemas.microsoft.com/office/excel/2006/main">
          <x14:cfRule type="containsText" priority="34" operator="containsText" id="{496EF7D1-1CA9-48E3-9736-70BA1CA7283F}">
            <xm:f>NOT(ISERROR(SEARCH($D$4,E38)))</xm:f>
            <xm:f>$D$4</xm:f>
            <x14:dxf>
              <fill>
                <patternFill>
                  <bgColor rgb="FF00B050"/>
                </patternFill>
              </fill>
            </x14:dxf>
          </x14:cfRule>
          <x14:cfRule type="containsText" priority="35" operator="containsText" id="{BAB29C39-8406-47D4-B45B-F5EC615FC6F4}">
            <xm:f>NOT(ISERROR(SEARCH($C$4,E38)))</xm:f>
            <xm:f>$C$4</xm:f>
            <x14:dxf>
              <fill>
                <patternFill>
                  <bgColor rgb="FFFFFF00"/>
                </patternFill>
              </fill>
            </x14:dxf>
          </x14:cfRule>
          <x14:cfRule type="containsText" priority="36" operator="containsText" id="{F9827E16-6979-4D34-BAC7-52C33DA131BD}">
            <xm:f>NOT(ISERROR(SEARCH($B$4,E38)))</xm:f>
            <xm:f>$B$4</xm:f>
            <x14:dxf>
              <font>
                <color theme="0"/>
              </font>
              <fill>
                <patternFill>
                  <bgColor rgb="FFC00000"/>
                </patternFill>
              </fill>
            </x14:dxf>
          </x14:cfRule>
          <xm:sqref>E38:E53 E65</xm:sqref>
        </x14:conditionalFormatting>
        <x14:conditionalFormatting xmlns:xm="http://schemas.microsoft.com/office/excel/2006/main">
          <x14:cfRule type="containsText" priority="31" operator="containsText" id="{25D71F03-FC5F-4782-BAA1-AA32A311F63D}">
            <xm:f>NOT(ISERROR(SEARCH($D$3,D38)))</xm:f>
            <xm:f>$D$3</xm:f>
            <x14:dxf>
              <fill>
                <patternFill>
                  <bgColor rgb="FF00B050"/>
                </patternFill>
              </fill>
            </x14:dxf>
          </x14:cfRule>
          <x14:cfRule type="containsText" priority="32" operator="containsText" id="{035CC535-5E6E-4E6E-8021-A4E5B914C09C}">
            <xm:f>NOT(ISERROR(SEARCH($C$3,D38)))</xm:f>
            <xm:f>$C$3</xm:f>
            <x14:dxf>
              <fill>
                <patternFill>
                  <bgColor rgb="FFFFFF00"/>
                </patternFill>
              </fill>
            </x14:dxf>
          </x14:cfRule>
          <x14:cfRule type="containsText" priority="33" operator="containsText" id="{BD9583B4-B9B5-4302-B365-DC6B31284D2E}">
            <xm:f>NOT(ISERROR(SEARCH($B$3,D38)))</xm:f>
            <xm:f>$B$3</xm:f>
            <x14:dxf>
              <font>
                <color theme="0"/>
              </font>
              <fill>
                <patternFill>
                  <bgColor rgb="FFC00000"/>
                </patternFill>
              </fill>
            </x14:dxf>
          </x14:cfRule>
          <xm:sqref>D38:D53 D65</xm:sqref>
        </x14:conditionalFormatting>
        <x14:conditionalFormatting xmlns:xm="http://schemas.microsoft.com/office/excel/2006/main">
          <x14:cfRule type="containsText" priority="10" operator="containsText" id="{2E5FF3B8-5EE1-4952-AE93-8129CF845F9A}">
            <xm:f>NOT(ISERROR(SEARCH($D$4,E21)))</xm:f>
            <xm:f>$D$4</xm:f>
            <x14:dxf>
              <fill>
                <patternFill>
                  <bgColor rgb="FF00B050"/>
                </patternFill>
              </fill>
            </x14:dxf>
          </x14:cfRule>
          <x14:cfRule type="containsText" priority="11" operator="containsText" id="{6981FA98-DE49-409F-9617-7D13DD68EECA}">
            <xm:f>NOT(ISERROR(SEARCH($C$4,E21)))</xm:f>
            <xm:f>$C$4</xm:f>
            <x14:dxf>
              <fill>
                <patternFill>
                  <bgColor rgb="FFFFFF00"/>
                </patternFill>
              </fill>
            </x14:dxf>
          </x14:cfRule>
          <x14:cfRule type="containsText" priority="12" operator="containsText" id="{D6781F95-84C6-4932-A760-8A72BBA2E160}">
            <xm:f>NOT(ISERROR(SEARCH($B$4,E21)))</xm:f>
            <xm:f>$B$4</xm:f>
            <x14:dxf>
              <font>
                <color theme="0"/>
              </font>
              <fill>
                <patternFill>
                  <bgColor rgb="FFC00000"/>
                </patternFill>
              </fill>
            </x14:dxf>
          </x14:cfRule>
          <xm:sqref>E21:E33</xm:sqref>
        </x14:conditionalFormatting>
        <x14:conditionalFormatting xmlns:xm="http://schemas.microsoft.com/office/excel/2006/main">
          <x14:cfRule type="containsText" priority="7" operator="containsText" id="{00F26FF4-284F-4AA3-B4BB-817A4C8FC537}">
            <xm:f>NOT(ISERROR(SEARCH($D$3,D21)))</xm:f>
            <xm:f>$D$3</xm:f>
            <x14:dxf>
              <fill>
                <patternFill>
                  <bgColor rgb="FF00B050"/>
                </patternFill>
              </fill>
            </x14:dxf>
          </x14:cfRule>
          <x14:cfRule type="containsText" priority="8" operator="containsText" id="{4F74AC81-8644-4FD3-BDDD-D177257CB921}">
            <xm:f>NOT(ISERROR(SEARCH($C$3,D21)))</xm:f>
            <xm:f>$C$3</xm:f>
            <x14:dxf>
              <fill>
                <patternFill>
                  <bgColor rgb="FFFFFF00"/>
                </patternFill>
              </fill>
            </x14:dxf>
          </x14:cfRule>
          <x14:cfRule type="containsText" priority="9" operator="containsText" id="{5375E59D-ECEB-4A5A-B33D-9A409A9AB04E}">
            <xm:f>NOT(ISERROR(SEARCH($B$3,D21)))</xm:f>
            <xm:f>$B$3</xm:f>
            <x14:dxf>
              <font>
                <color theme="0"/>
              </font>
              <fill>
                <patternFill>
                  <bgColor rgb="FFC00000"/>
                </patternFill>
              </fill>
            </x14:dxf>
          </x14:cfRule>
          <xm:sqref>D21:D33</xm:sqref>
        </x14:conditionalFormatting>
        <x14:conditionalFormatting xmlns:xm="http://schemas.microsoft.com/office/excel/2006/main">
          <x14:cfRule type="containsText" priority="4" operator="containsText" id="{38C94370-7080-40B5-A7E0-BAB78F1AD6E6}">
            <xm:f>NOT(ISERROR(SEARCH($D$4,E54)))</xm:f>
            <xm:f>$D$4</xm:f>
            <x14:dxf>
              <fill>
                <patternFill>
                  <bgColor rgb="FF00B050"/>
                </patternFill>
              </fill>
            </x14:dxf>
          </x14:cfRule>
          <x14:cfRule type="containsText" priority="5" operator="containsText" id="{391EADE7-3F29-426D-AD3F-F504FE4629C0}">
            <xm:f>NOT(ISERROR(SEARCH($C$4,E54)))</xm:f>
            <xm:f>$C$4</xm:f>
            <x14:dxf>
              <fill>
                <patternFill>
                  <bgColor rgb="FFFFFF00"/>
                </patternFill>
              </fill>
            </x14:dxf>
          </x14:cfRule>
          <x14:cfRule type="containsText" priority="6" operator="containsText" id="{3CA21EF0-5281-4F75-8147-BE5BBC8D146A}">
            <xm:f>NOT(ISERROR(SEARCH($B$4,E54)))</xm:f>
            <xm:f>$B$4</xm:f>
            <x14:dxf>
              <font>
                <color theme="0"/>
              </font>
              <fill>
                <patternFill>
                  <bgColor rgb="FFC00000"/>
                </patternFill>
              </fill>
            </x14:dxf>
          </x14:cfRule>
          <xm:sqref>E54:E64</xm:sqref>
        </x14:conditionalFormatting>
        <x14:conditionalFormatting xmlns:xm="http://schemas.microsoft.com/office/excel/2006/main">
          <x14:cfRule type="containsText" priority="1" operator="containsText" id="{14A6E55E-7D0B-4DD8-AEEE-60D23E45FC6F}">
            <xm:f>NOT(ISERROR(SEARCH($D$3,D54)))</xm:f>
            <xm:f>$D$3</xm:f>
            <x14:dxf>
              <fill>
                <patternFill>
                  <bgColor rgb="FF00B050"/>
                </patternFill>
              </fill>
            </x14:dxf>
          </x14:cfRule>
          <x14:cfRule type="containsText" priority="2" operator="containsText" id="{CAE2E725-43ED-45FB-A060-CE5B4B1A808E}">
            <xm:f>NOT(ISERROR(SEARCH($C$3,D54)))</xm:f>
            <xm:f>$C$3</xm:f>
            <x14:dxf>
              <fill>
                <patternFill>
                  <bgColor rgb="FFFFFF00"/>
                </patternFill>
              </fill>
            </x14:dxf>
          </x14:cfRule>
          <x14:cfRule type="containsText" priority="3" operator="containsText" id="{6C7D8B45-F800-48F3-B1F5-F54F6DF3C29C}">
            <xm:f>NOT(ISERROR(SEARCH($B$3,D54)))</xm:f>
            <xm:f>$B$3</xm:f>
            <x14:dxf>
              <font>
                <color theme="0"/>
              </font>
              <fill>
                <patternFill>
                  <bgColor rgb="FFC00000"/>
                </patternFill>
              </fill>
            </x14:dxf>
          </x14:cfRule>
          <xm:sqref>D54:D64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4"/>
  <sheetViews>
    <sheetView workbookViewId="0">
      <selection activeCell="H5" sqref="H5"/>
    </sheetView>
  </sheetViews>
  <sheetFormatPr defaultRowHeight="15" x14ac:dyDescent="0.25"/>
  <cols>
    <col min="1" max="1" width="9.140625" style="2"/>
    <col min="2" max="4" width="17.28515625" style="2" bestFit="1" customWidth="1"/>
    <col min="5" max="16384" width="9.140625" style="2"/>
  </cols>
  <sheetData>
    <row r="1" spans="1:5" ht="20.25" customHeight="1" x14ac:dyDescent="0.25">
      <c r="A1" s="166" t="s">
        <v>8</v>
      </c>
      <c r="B1" s="163" t="s">
        <v>11</v>
      </c>
      <c r="C1" s="164"/>
      <c r="D1" s="165"/>
      <c r="E1" s="1"/>
    </row>
    <row r="2" spans="1:5" ht="20.25" customHeight="1" x14ac:dyDescent="0.25">
      <c r="A2" s="167"/>
      <c r="B2" s="94" t="s">
        <v>12</v>
      </c>
      <c r="C2" s="95" t="s">
        <v>13</v>
      </c>
      <c r="D2" s="96" t="s">
        <v>14</v>
      </c>
      <c r="E2" s="1"/>
    </row>
    <row r="3" spans="1:5" ht="20.25" customHeight="1" x14ac:dyDescent="0.25">
      <c r="A3" s="97" t="s">
        <v>9</v>
      </c>
      <c r="B3" s="98" t="s">
        <v>20</v>
      </c>
      <c r="C3" s="99" t="s">
        <v>18</v>
      </c>
      <c r="D3" s="100" t="s">
        <v>19</v>
      </c>
      <c r="E3" s="1"/>
    </row>
    <row r="4" spans="1:5" ht="20.25" customHeight="1" x14ac:dyDescent="0.25">
      <c r="A4" s="97" t="s">
        <v>10</v>
      </c>
      <c r="B4" s="98" t="s">
        <v>32</v>
      </c>
      <c r="C4" s="99" t="s">
        <v>33</v>
      </c>
      <c r="D4" s="100" t="s">
        <v>34</v>
      </c>
      <c r="E4" s="1"/>
    </row>
  </sheetData>
  <sheetProtection algorithmName="SHA-512" hashValue="8UrjdVRq5l+SbhKrNtS9seV4wPAMxeVPWfG0MuoGUf/xMys57bzNZNY8Ka25EQ9VMPUOz8pky7HU1wiIUExalQ==" saltValue="/cA07V/1CCr7HKroUGNbOg==" spinCount="100000" sheet="1" formatCells="0" formatColumns="0" formatRows="0" insertColumns="0" insertRows="0" insertHyperlinks="0" deleteColumns="0" deleteRows="0" sort="0" autoFilter="0" pivotTables="0"/>
  <mergeCells count="2">
    <mergeCell ref="B1:D1"/>
    <mergeCell ref="A1:A2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S42"/>
  <sheetViews>
    <sheetView view="pageBreakPreview" zoomScale="70" zoomScaleNormal="85" zoomScaleSheetLayoutView="70" workbookViewId="0">
      <selection activeCell="A2" activeCellId="1" sqref="A1 A2:S3"/>
    </sheetView>
  </sheetViews>
  <sheetFormatPr defaultRowHeight="12.75" x14ac:dyDescent="0.2"/>
  <cols>
    <col min="1" max="1" width="13.42578125" style="102" bestFit="1" customWidth="1"/>
    <col min="2" max="3" width="18.7109375" style="102" customWidth="1"/>
    <col min="4" max="4" width="11.7109375" style="102" customWidth="1"/>
    <col min="5" max="5" width="9.140625" style="102"/>
    <col min="6" max="6" width="8.7109375" style="102" customWidth="1"/>
    <col min="7" max="16" width="7.7109375" style="102" customWidth="1"/>
    <col min="17" max="17" width="13.140625" style="102" customWidth="1"/>
    <col min="18" max="18" width="24.140625" style="102" customWidth="1"/>
    <col min="19" max="19" width="22.7109375" style="102" customWidth="1"/>
    <col min="20" max="16384" width="9.140625" style="102"/>
  </cols>
  <sheetData>
    <row r="1" spans="1:19" ht="32.25" customHeight="1" x14ac:dyDescent="0.2">
      <c r="A1" s="110" t="s">
        <v>23</v>
      </c>
      <c r="B1" s="101" t="s">
        <v>24</v>
      </c>
      <c r="C1" s="109"/>
      <c r="D1" s="109"/>
      <c r="E1" s="109"/>
      <c r="F1" s="109"/>
      <c r="G1" s="109"/>
      <c r="H1" s="109"/>
      <c r="I1" s="109"/>
      <c r="J1" s="109"/>
      <c r="K1" s="109"/>
      <c r="L1" s="109"/>
      <c r="M1" s="109"/>
      <c r="N1" s="109"/>
      <c r="O1" s="109"/>
      <c r="P1" s="109"/>
      <c r="Q1" s="109"/>
      <c r="R1" s="109"/>
      <c r="S1" s="101" t="s">
        <v>25</v>
      </c>
    </row>
    <row r="2" spans="1:19" ht="15" customHeight="1" x14ac:dyDescent="0.2">
      <c r="A2" s="175" t="s">
        <v>15</v>
      </c>
      <c r="B2" s="174" t="s">
        <v>0</v>
      </c>
      <c r="C2" s="174"/>
      <c r="D2" s="177" t="s">
        <v>2</v>
      </c>
      <c r="E2" s="178"/>
      <c r="F2" s="174" t="s">
        <v>1</v>
      </c>
      <c r="G2" s="174" t="s">
        <v>4</v>
      </c>
      <c r="H2" s="174"/>
      <c r="I2" s="174"/>
      <c r="J2" s="174"/>
      <c r="K2" s="174"/>
      <c r="L2" s="174"/>
      <c r="M2" s="174"/>
      <c r="N2" s="174"/>
      <c r="O2" s="174"/>
      <c r="P2" s="174"/>
      <c r="Q2" s="174" t="s">
        <v>5</v>
      </c>
      <c r="R2" s="174" t="s">
        <v>6</v>
      </c>
      <c r="S2" s="174" t="s">
        <v>7</v>
      </c>
    </row>
    <row r="3" spans="1:19" ht="33" customHeight="1" x14ac:dyDescent="0.2">
      <c r="A3" s="176"/>
      <c r="B3" s="111" t="s">
        <v>31</v>
      </c>
      <c r="C3" s="111" t="s">
        <v>30</v>
      </c>
      <c r="D3" s="179"/>
      <c r="E3" s="180"/>
      <c r="F3" s="174"/>
      <c r="G3" s="111">
        <v>1</v>
      </c>
      <c r="H3" s="111">
        <v>2</v>
      </c>
      <c r="I3" s="111">
        <v>3</v>
      </c>
      <c r="J3" s="111">
        <v>4</v>
      </c>
      <c r="K3" s="111">
        <v>5</v>
      </c>
      <c r="L3" s="111">
        <v>6</v>
      </c>
      <c r="M3" s="111">
        <v>7</v>
      </c>
      <c r="N3" s="111">
        <v>8</v>
      </c>
      <c r="O3" s="111">
        <v>9</v>
      </c>
      <c r="P3" s="111">
        <v>10</v>
      </c>
      <c r="Q3" s="174"/>
      <c r="R3" s="174"/>
      <c r="S3" s="174"/>
    </row>
    <row r="4" spans="1:19" ht="20.25" customHeight="1" x14ac:dyDescent="0.2">
      <c r="A4" s="103"/>
      <c r="B4" s="103"/>
      <c r="C4" s="103"/>
      <c r="D4" s="170"/>
      <c r="E4" s="171"/>
      <c r="F4" s="103"/>
      <c r="G4" s="103"/>
      <c r="H4" s="103"/>
      <c r="I4" s="103"/>
      <c r="J4" s="103"/>
      <c r="K4" s="103"/>
      <c r="L4" s="103"/>
      <c r="M4" s="103"/>
      <c r="N4" s="103"/>
      <c r="O4" s="103"/>
      <c r="P4" s="103"/>
      <c r="Q4" s="104"/>
      <c r="R4" s="103"/>
      <c r="S4" s="103"/>
    </row>
    <row r="5" spans="1:19" ht="20.25" customHeight="1" x14ac:dyDescent="0.2">
      <c r="A5" s="105"/>
      <c r="B5" s="105"/>
      <c r="C5" s="105"/>
      <c r="D5" s="172"/>
      <c r="E5" s="173"/>
      <c r="F5" s="105"/>
      <c r="G5" s="105"/>
      <c r="H5" s="105"/>
      <c r="I5" s="105"/>
      <c r="J5" s="105"/>
      <c r="K5" s="105"/>
      <c r="L5" s="105"/>
      <c r="M5" s="105"/>
      <c r="N5" s="105"/>
      <c r="O5" s="105"/>
      <c r="P5" s="105"/>
      <c r="Q5" s="106"/>
      <c r="R5" s="105"/>
      <c r="S5" s="105"/>
    </row>
    <row r="6" spans="1:19" ht="20.25" customHeight="1" x14ac:dyDescent="0.2">
      <c r="A6" s="107"/>
      <c r="B6" s="107"/>
      <c r="C6" s="107"/>
      <c r="D6" s="168"/>
      <c r="E6" s="169"/>
      <c r="F6" s="107"/>
      <c r="G6" s="107"/>
      <c r="H6" s="107"/>
      <c r="I6" s="107"/>
      <c r="J6" s="107"/>
      <c r="K6" s="107"/>
      <c r="L6" s="107"/>
      <c r="M6" s="107"/>
      <c r="N6" s="107"/>
      <c r="O6" s="107"/>
      <c r="P6" s="107"/>
      <c r="Q6" s="108"/>
      <c r="R6" s="107"/>
      <c r="S6" s="107"/>
    </row>
    <row r="7" spans="1:19" ht="20.25" customHeight="1" x14ac:dyDescent="0.2">
      <c r="A7" s="103"/>
      <c r="B7" s="103"/>
      <c r="C7" s="103"/>
      <c r="D7" s="170"/>
      <c r="E7" s="171"/>
      <c r="F7" s="103"/>
      <c r="G7" s="103"/>
      <c r="H7" s="103"/>
      <c r="I7" s="103"/>
      <c r="J7" s="103"/>
      <c r="K7" s="103"/>
      <c r="L7" s="103"/>
      <c r="M7" s="103"/>
      <c r="N7" s="103"/>
      <c r="O7" s="103"/>
      <c r="P7" s="103"/>
      <c r="Q7" s="104"/>
      <c r="R7" s="103"/>
      <c r="S7" s="103"/>
    </row>
    <row r="8" spans="1:19" ht="20.25" customHeight="1" x14ac:dyDescent="0.2">
      <c r="A8" s="105"/>
      <c r="B8" s="105"/>
      <c r="C8" s="105"/>
      <c r="D8" s="172"/>
      <c r="E8" s="173"/>
      <c r="F8" s="105"/>
      <c r="G8" s="105"/>
      <c r="H8" s="105"/>
      <c r="I8" s="105"/>
      <c r="J8" s="105"/>
      <c r="K8" s="105"/>
      <c r="L8" s="105"/>
      <c r="M8" s="105"/>
      <c r="N8" s="105"/>
      <c r="O8" s="105"/>
      <c r="P8" s="105"/>
      <c r="Q8" s="106"/>
      <c r="R8" s="105"/>
      <c r="S8" s="105"/>
    </row>
    <row r="9" spans="1:19" ht="20.25" customHeight="1" x14ac:dyDescent="0.2">
      <c r="A9" s="107"/>
      <c r="B9" s="107"/>
      <c r="C9" s="107"/>
      <c r="D9" s="168"/>
      <c r="E9" s="169"/>
      <c r="F9" s="107"/>
      <c r="G9" s="107"/>
      <c r="H9" s="107"/>
      <c r="I9" s="107"/>
      <c r="J9" s="107"/>
      <c r="K9" s="107"/>
      <c r="L9" s="107"/>
      <c r="M9" s="107"/>
      <c r="N9" s="107"/>
      <c r="O9" s="107"/>
      <c r="P9" s="107"/>
      <c r="Q9" s="108"/>
      <c r="R9" s="107"/>
      <c r="S9" s="107"/>
    </row>
    <row r="10" spans="1:19" ht="20.25" customHeight="1" x14ac:dyDescent="0.2">
      <c r="A10" s="103"/>
      <c r="B10" s="103"/>
      <c r="C10" s="103"/>
      <c r="D10" s="170"/>
      <c r="E10" s="171"/>
      <c r="F10" s="103"/>
      <c r="G10" s="103"/>
      <c r="H10" s="103"/>
      <c r="I10" s="103"/>
      <c r="J10" s="103"/>
      <c r="K10" s="103"/>
      <c r="L10" s="103"/>
      <c r="M10" s="103"/>
      <c r="N10" s="103"/>
      <c r="O10" s="103"/>
      <c r="P10" s="103"/>
      <c r="Q10" s="104"/>
      <c r="R10" s="103"/>
      <c r="S10" s="103"/>
    </row>
    <row r="11" spans="1:19" ht="20.25" customHeight="1" x14ac:dyDescent="0.2">
      <c r="A11" s="105"/>
      <c r="B11" s="105"/>
      <c r="C11" s="105"/>
      <c r="D11" s="172"/>
      <c r="E11" s="173"/>
      <c r="F11" s="105"/>
      <c r="G11" s="105"/>
      <c r="H11" s="105"/>
      <c r="I11" s="105"/>
      <c r="J11" s="105"/>
      <c r="K11" s="105"/>
      <c r="L11" s="105"/>
      <c r="M11" s="105"/>
      <c r="N11" s="105"/>
      <c r="O11" s="105"/>
      <c r="P11" s="105"/>
      <c r="Q11" s="106"/>
      <c r="R11" s="105"/>
      <c r="S11" s="105"/>
    </row>
    <row r="12" spans="1:19" ht="20.25" customHeight="1" x14ac:dyDescent="0.2">
      <c r="A12" s="107"/>
      <c r="B12" s="107"/>
      <c r="C12" s="107"/>
      <c r="D12" s="168"/>
      <c r="E12" s="169"/>
      <c r="F12" s="107"/>
      <c r="G12" s="107"/>
      <c r="H12" s="107"/>
      <c r="I12" s="107"/>
      <c r="J12" s="107"/>
      <c r="K12" s="107"/>
      <c r="L12" s="107"/>
      <c r="M12" s="107"/>
      <c r="N12" s="107"/>
      <c r="O12" s="107"/>
      <c r="P12" s="107"/>
      <c r="Q12" s="108"/>
      <c r="R12" s="107"/>
      <c r="S12" s="107"/>
    </row>
    <row r="13" spans="1:19" ht="20.25" customHeight="1" x14ac:dyDescent="0.2">
      <c r="A13" s="103"/>
      <c r="B13" s="103"/>
      <c r="C13" s="103"/>
      <c r="D13" s="170"/>
      <c r="E13" s="171"/>
      <c r="F13" s="103"/>
      <c r="G13" s="103"/>
      <c r="H13" s="103"/>
      <c r="I13" s="103"/>
      <c r="J13" s="103"/>
      <c r="K13" s="103"/>
      <c r="L13" s="103"/>
      <c r="M13" s="103"/>
      <c r="N13" s="103"/>
      <c r="O13" s="103"/>
      <c r="P13" s="103"/>
      <c r="Q13" s="104"/>
      <c r="R13" s="103"/>
      <c r="S13" s="103"/>
    </row>
    <row r="14" spans="1:19" ht="20.25" customHeight="1" x14ac:dyDescent="0.2">
      <c r="A14" s="105"/>
      <c r="B14" s="105"/>
      <c r="C14" s="105"/>
      <c r="D14" s="172"/>
      <c r="E14" s="173"/>
      <c r="F14" s="105"/>
      <c r="G14" s="105"/>
      <c r="H14" s="105"/>
      <c r="I14" s="105"/>
      <c r="J14" s="105"/>
      <c r="K14" s="105"/>
      <c r="L14" s="105"/>
      <c r="M14" s="105"/>
      <c r="N14" s="105"/>
      <c r="O14" s="105"/>
      <c r="P14" s="105"/>
      <c r="Q14" s="106"/>
      <c r="R14" s="105"/>
      <c r="S14" s="105"/>
    </row>
    <row r="15" spans="1:19" ht="20.25" customHeight="1" x14ac:dyDescent="0.2">
      <c r="A15" s="107"/>
      <c r="B15" s="107"/>
      <c r="C15" s="107"/>
      <c r="D15" s="168"/>
      <c r="E15" s="169"/>
      <c r="F15" s="107"/>
      <c r="G15" s="107"/>
      <c r="H15" s="107"/>
      <c r="I15" s="107"/>
      <c r="J15" s="107"/>
      <c r="K15" s="107"/>
      <c r="L15" s="107"/>
      <c r="M15" s="107"/>
      <c r="N15" s="107"/>
      <c r="O15" s="107"/>
      <c r="P15" s="107"/>
      <c r="Q15" s="108"/>
      <c r="R15" s="107"/>
      <c r="S15" s="107"/>
    </row>
    <row r="16" spans="1:19" ht="20.25" customHeight="1" x14ac:dyDescent="0.2">
      <c r="A16" s="103"/>
      <c r="B16" s="103"/>
      <c r="C16" s="103"/>
      <c r="D16" s="170"/>
      <c r="E16" s="171"/>
      <c r="F16" s="103"/>
      <c r="G16" s="103"/>
      <c r="H16" s="103"/>
      <c r="I16" s="103"/>
      <c r="J16" s="103"/>
      <c r="K16" s="103"/>
      <c r="L16" s="103"/>
      <c r="M16" s="103"/>
      <c r="N16" s="103"/>
      <c r="O16" s="103"/>
      <c r="P16" s="103"/>
      <c r="Q16" s="104"/>
      <c r="R16" s="103"/>
      <c r="S16" s="103"/>
    </row>
    <row r="17" spans="1:19" ht="20.25" customHeight="1" x14ac:dyDescent="0.2">
      <c r="A17" s="105"/>
      <c r="B17" s="105"/>
      <c r="C17" s="105"/>
      <c r="D17" s="172"/>
      <c r="E17" s="173"/>
      <c r="F17" s="105"/>
      <c r="G17" s="105"/>
      <c r="H17" s="105"/>
      <c r="I17" s="105"/>
      <c r="J17" s="105"/>
      <c r="K17" s="105"/>
      <c r="L17" s="105"/>
      <c r="M17" s="105"/>
      <c r="N17" s="105"/>
      <c r="O17" s="105"/>
      <c r="P17" s="105"/>
      <c r="Q17" s="106"/>
      <c r="R17" s="105"/>
      <c r="S17" s="105"/>
    </row>
    <row r="18" spans="1:19" ht="20.25" customHeight="1" x14ac:dyDescent="0.2">
      <c r="A18" s="107"/>
      <c r="B18" s="107"/>
      <c r="C18" s="107"/>
      <c r="D18" s="168"/>
      <c r="E18" s="169"/>
      <c r="F18" s="107"/>
      <c r="G18" s="107"/>
      <c r="H18" s="107"/>
      <c r="I18" s="107"/>
      <c r="J18" s="107"/>
      <c r="K18" s="107"/>
      <c r="L18" s="107"/>
      <c r="M18" s="107"/>
      <c r="N18" s="107"/>
      <c r="O18" s="107"/>
      <c r="P18" s="107"/>
      <c r="Q18" s="108"/>
      <c r="R18" s="107"/>
      <c r="S18" s="107"/>
    </row>
    <row r="19" spans="1:19" ht="20.25" customHeight="1" x14ac:dyDescent="0.2">
      <c r="A19" s="103"/>
      <c r="B19" s="103"/>
      <c r="C19" s="103"/>
      <c r="D19" s="170"/>
      <c r="E19" s="171"/>
      <c r="F19" s="103"/>
      <c r="G19" s="103"/>
      <c r="H19" s="103"/>
      <c r="I19" s="103"/>
      <c r="J19" s="103"/>
      <c r="K19" s="103"/>
      <c r="L19" s="103"/>
      <c r="M19" s="103"/>
      <c r="N19" s="103"/>
      <c r="O19" s="103"/>
      <c r="P19" s="103"/>
      <c r="Q19" s="104"/>
      <c r="R19" s="103"/>
      <c r="S19" s="103"/>
    </row>
    <row r="20" spans="1:19" ht="20.25" customHeight="1" x14ac:dyDescent="0.2">
      <c r="A20" s="105"/>
      <c r="B20" s="105"/>
      <c r="C20" s="105"/>
      <c r="D20" s="172"/>
      <c r="E20" s="173"/>
      <c r="F20" s="105"/>
      <c r="G20" s="105"/>
      <c r="H20" s="105"/>
      <c r="I20" s="105"/>
      <c r="J20" s="105"/>
      <c r="K20" s="105"/>
      <c r="L20" s="105"/>
      <c r="M20" s="105"/>
      <c r="N20" s="105"/>
      <c r="O20" s="105"/>
      <c r="P20" s="105"/>
      <c r="Q20" s="106"/>
      <c r="R20" s="105"/>
      <c r="S20" s="105"/>
    </row>
    <row r="21" spans="1:19" ht="20.25" customHeight="1" x14ac:dyDescent="0.2">
      <c r="A21" s="107"/>
      <c r="B21" s="107"/>
      <c r="C21" s="107"/>
      <c r="D21" s="168"/>
      <c r="E21" s="169"/>
      <c r="F21" s="107"/>
      <c r="G21" s="107"/>
      <c r="H21" s="107"/>
      <c r="I21" s="107"/>
      <c r="J21" s="107"/>
      <c r="K21" s="107"/>
      <c r="L21" s="107"/>
      <c r="M21" s="107"/>
      <c r="N21" s="107"/>
      <c r="O21" s="107"/>
      <c r="P21" s="107"/>
      <c r="Q21" s="108"/>
      <c r="R21" s="107"/>
      <c r="S21" s="107"/>
    </row>
    <row r="22" spans="1:19" ht="20.25" customHeight="1" x14ac:dyDescent="0.2">
      <c r="A22" s="103"/>
      <c r="B22" s="103"/>
      <c r="C22" s="103"/>
      <c r="D22" s="170"/>
      <c r="E22" s="171"/>
      <c r="F22" s="103"/>
      <c r="G22" s="103"/>
      <c r="H22" s="103"/>
      <c r="I22" s="103"/>
      <c r="J22" s="103"/>
      <c r="K22" s="103"/>
      <c r="L22" s="103"/>
      <c r="M22" s="103"/>
      <c r="N22" s="103"/>
      <c r="O22" s="103"/>
      <c r="P22" s="103"/>
      <c r="Q22" s="104"/>
      <c r="R22" s="103"/>
      <c r="S22" s="103"/>
    </row>
    <row r="23" spans="1:19" ht="20.25" customHeight="1" x14ac:dyDescent="0.2">
      <c r="A23" s="105"/>
      <c r="B23" s="105"/>
      <c r="C23" s="105"/>
      <c r="D23" s="172"/>
      <c r="E23" s="173"/>
      <c r="F23" s="105"/>
      <c r="G23" s="105"/>
      <c r="H23" s="105"/>
      <c r="I23" s="105"/>
      <c r="J23" s="105"/>
      <c r="K23" s="105"/>
      <c r="L23" s="105"/>
      <c r="M23" s="105"/>
      <c r="N23" s="105"/>
      <c r="O23" s="105"/>
      <c r="P23" s="105"/>
      <c r="Q23" s="106"/>
      <c r="R23" s="105"/>
      <c r="S23" s="105"/>
    </row>
    <row r="24" spans="1:19" ht="20.25" customHeight="1" x14ac:dyDescent="0.2">
      <c r="A24" s="107"/>
      <c r="B24" s="107"/>
      <c r="C24" s="107"/>
      <c r="D24" s="168"/>
      <c r="E24" s="169"/>
      <c r="F24" s="107"/>
      <c r="G24" s="107"/>
      <c r="H24" s="107"/>
      <c r="I24" s="107"/>
      <c r="J24" s="107"/>
      <c r="K24" s="107"/>
      <c r="L24" s="107"/>
      <c r="M24" s="107"/>
      <c r="N24" s="107"/>
      <c r="O24" s="107"/>
      <c r="P24" s="107"/>
      <c r="Q24" s="108"/>
      <c r="R24" s="107"/>
      <c r="S24" s="107"/>
    </row>
    <row r="25" spans="1:19" ht="20.25" customHeight="1" x14ac:dyDescent="0.2">
      <c r="A25" s="103"/>
      <c r="B25" s="103"/>
      <c r="C25" s="103"/>
      <c r="D25" s="170"/>
      <c r="E25" s="171"/>
      <c r="F25" s="103"/>
      <c r="G25" s="103"/>
      <c r="H25" s="103"/>
      <c r="I25" s="103"/>
      <c r="J25" s="103"/>
      <c r="K25" s="103"/>
      <c r="L25" s="103"/>
      <c r="M25" s="103"/>
      <c r="N25" s="103"/>
      <c r="O25" s="103"/>
      <c r="P25" s="103"/>
      <c r="Q25" s="104"/>
      <c r="R25" s="103"/>
      <c r="S25" s="103"/>
    </row>
    <row r="26" spans="1:19" ht="20.25" customHeight="1" x14ac:dyDescent="0.2">
      <c r="A26" s="105"/>
      <c r="B26" s="105"/>
      <c r="C26" s="105"/>
      <c r="D26" s="172"/>
      <c r="E26" s="173"/>
      <c r="F26" s="105"/>
      <c r="G26" s="105"/>
      <c r="H26" s="105"/>
      <c r="I26" s="105"/>
      <c r="J26" s="105"/>
      <c r="K26" s="105"/>
      <c r="L26" s="105"/>
      <c r="M26" s="105"/>
      <c r="N26" s="105"/>
      <c r="O26" s="105"/>
      <c r="P26" s="105"/>
      <c r="Q26" s="106"/>
      <c r="R26" s="105"/>
      <c r="S26" s="105"/>
    </row>
    <row r="27" spans="1:19" ht="20.25" customHeight="1" x14ac:dyDescent="0.2">
      <c r="A27" s="107"/>
      <c r="B27" s="107"/>
      <c r="C27" s="107"/>
      <c r="D27" s="168"/>
      <c r="E27" s="169"/>
      <c r="F27" s="107"/>
      <c r="G27" s="107"/>
      <c r="H27" s="107"/>
      <c r="I27" s="107"/>
      <c r="J27" s="107"/>
      <c r="K27" s="107"/>
      <c r="L27" s="107"/>
      <c r="M27" s="107"/>
      <c r="N27" s="107"/>
      <c r="O27" s="107"/>
      <c r="P27" s="107"/>
      <c r="Q27" s="108"/>
      <c r="R27" s="107"/>
      <c r="S27" s="107"/>
    </row>
    <row r="28" spans="1:19" ht="20.25" customHeight="1" x14ac:dyDescent="0.2">
      <c r="A28" s="103"/>
      <c r="B28" s="103"/>
      <c r="C28" s="103"/>
      <c r="D28" s="170"/>
      <c r="E28" s="171"/>
      <c r="F28" s="103"/>
      <c r="G28" s="103"/>
      <c r="H28" s="103"/>
      <c r="I28" s="103"/>
      <c r="J28" s="103"/>
      <c r="K28" s="103"/>
      <c r="L28" s="103"/>
      <c r="M28" s="103"/>
      <c r="N28" s="103"/>
      <c r="O28" s="103"/>
      <c r="P28" s="103"/>
      <c r="Q28" s="104"/>
      <c r="R28" s="103"/>
      <c r="S28" s="103"/>
    </row>
    <row r="29" spans="1:19" ht="20.25" customHeight="1" x14ac:dyDescent="0.2">
      <c r="A29" s="105"/>
      <c r="B29" s="105"/>
      <c r="C29" s="105"/>
      <c r="D29" s="172"/>
      <c r="E29" s="173"/>
      <c r="F29" s="105"/>
      <c r="G29" s="105"/>
      <c r="H29" s="105"/>
      <c r="I29" s="105"/>
      <c r="J29" s="105"/>
      <c r="K29" s="105"/>
      <c r="L29" s="105"/>
      <c r="M29" s="105"/>
      <c r="N29" s="105"/>
      <c r="O29" s="105"/>
      <c r="P29" s="105"/>
      <c r="Q29" s="106"/>
      <c r="R29" s="105"/>
      <c r="S29" s="105"/>
    </row>
    <row r="30" spans="1:19" ht="20.25" customHeight="1" x14ac:dyDescent="0.2">
      <c r="A30" s="107"/>
      <c r="B30" s="107"/>
      <c r="C30" s="107"/>
      <c r="D30" s="168"/>
      <c r="E30" s="169"/>
      <c r="F30" s="107"/>
      <c r="G30" s="107"/>
      <c r="H30" s="107"/>
      <c r="I30" s="107"/>
      <c r="J30" s="107"/>
      <c r="K30" s="107"/>
      <c r="L30" s="107"/>
      <c r="M30" s="107"/>
      <c r="N30" s="107"/>
      <c r="O30" s="107"/>
      <c r="P30" s="107"/>
      <c r="Q30" s="108"/>
      <c r="R30" s="107"/>
      <c r="S30" s="107"/>
    </row>
    <row r="31" spans="1:19" ht="20.25" customHeight="1" x14ac:dyDescent="0.2">
      <c r="A31" s="103"/>
      <c r="B31" s="103"/>
      <c r="C31" s="103"/>
      <c r="D31" s="170"/>
      <c r="E31" s="171"/>
      <c r="F31" s="103"/>
      <c r="G31" s="103"/>
      <c r="H31" s="103"/>
      <c r="I31" s="103"/>
      <c r="J31" s="103"/>
      <c r="K31" s="103"/>
      <c r="L31" s="103"/>
      <c r="M31" s="103"/>
      <c r="N31" s="103"/>
      <c r="O31" s="103"/>
      <c r="P31" s="103"/>
      <c r="Q31" s="104"/>
      <c r="R31" s="103"/>
      <c r="S31" s="103"/>
    </row>
    <row r="32" spans="1:19" ht="20.25" customHeight="1" x14ac:dyDescent="0.2">
      <c r="A32" s="105"/>
      <c r="B32" s="105"/>
      <c r="C32" s="105"/>
      <c r="D32" s="172"/>
      <c r="E32" s="173"/>
      <c r="F32" s="105"/>
      <c r="G32" s="105"/>
      <c r="H32" s="105"/>
      <c r="I32" s="105"/>
      <c r="J32" s="105"/>
      <c r="K32" s="105"/>
      <c r="L32" s="105"/>
      <c r="M32" s="105"/>
      <c r="N32" s="105"/>
      <c r="O32" s="105"/>
      <c r="P32" s="105"/>
      <c r="Q32" s="106"/>
      <c r="R32" s="105"/>
      <c r="S32" s="105"/>
    </row>
    <row r="33" spans="1:19" ht="20.25" customHeight="1" x14ac:dyDescent="0.2">
      <c r="A33" s="107"/>
      <c r="B33" s="107"/>
      <c r="C33" s="107"/>
      <c r="D33" s="168"/>
      <c r="E33" s="169"/>
      <c r="F33" s="107"/>
      <c r="G33" s="107"/>
      <c r="H33" s="107"/>
      <c r="I33" s="107"/>
      <c r="J33" s="107"/>
      <c r="K33" s="107"/>
      <c r="L33" s="107"/>
      <c r="M33" s="107"/>
      <c r="N33" s="107"/>
      <c r="O33" s="107"/>
      <c r="P33" s="107"/>
      <c r="Q33" s="108"/>
      <c r="R33" s="107"/>
      <c r="S33" s="107"/>
    </row>
    <row r="34" spans="1:19" ht="20.25" customHeight="1" x14ac:dyDescent="0.2">
      <c r="A34" s="103"/>
      <c r="B34" s="103"/>
      <c r="C34" s="103"/>
      <c r="D34" s="170"/>
      <c r="E34" s="171"/>
      <c r="F34" s="103"/>
      <c r="G34" s="103"/>
      <c r="H34" s="103"/>
      <c r="I34" s="103"/>
      <c r="J34" s="103"/>
      <c r="K34" s="103"/>
      <c r="L34" s="103"/>
      <c r="M34" s="103"/>
      <c r="N34" s="103"/>
      <c r="O34" s="103"/>
      <c r="P34" s="103"/>
      <c r="Q34" s="104"/>
      <c r="R34" s="103"/>
      <c r="S34" s="103"/>
    </row>
    <row r="35" spans="1:19" ht="20.25" customHeight="1" x14ac:dyDescent="0.2">
      <c r="A35" s="105"/>
      <c r="B35" s="105"/>
      <c r="C35" s="105"/>
      <c r="D35" s="172"/>
      <c r="E35" s="173"/>
      <c r="F35" s="105"/>
      <c r="G35" s="105"/>
      <c r="H35" s="105"/>
      <c r="I35" s="105"/>
      <c r="J35" s="105"/>
      <c r="K35" s="105"/>
      <c r="L35" s="105"/>
      <c r="M35" s="105"/>
      <c r="N35" s="105"/>
      <c r="O35" s="105"/>
      <c r="P35" s="105"/>
      <c r="Q35" s="106"/>
      <c r="R35" s="105"/>
      <c r="S35" s="105"/>
    </row>
    <row r="36" spans="1:19" ht="20.25" customHeight="1" x14ac:dyDescent="0.2">
      <c r="A36" s="107"/>
      <c r="B36" s="107"/>
      <c r="C36" s="107"/>
      <c r="D36" s="168"/>
      <c r="E36" s="169"/>
      <c r="F36" s="107"/>
      <c r="G36" s="107"/>
      <c r="H36" s="107"/>
      <c r="I36" s="107"/>
      <c r="J36" s="107"/>
      <c r="K36" s="107"/>
      <c r="L36" s="107"/>
      <c r="M36" s="107"/>
      <c r="N36" s="107"/>
      <c r="O36" s="107"/>
      <c r="P36" s="107"/>
      <c r="Q36" s="108"/>
      <c r="R36" s="107"/>
      <c r="S36" s="107"/>
    </row>
    <row r="37" spans="1:19" ht="20.25" customHeight="1" x14ac:dyDescent="0.2">
      <c r="A37" s="103"/>
      <c r="B37" s="103"/>
      <c r="C37" s="103"/>
      <c r="D37" s="170"/>
      <c r="E37" s="171"/>
      <c r="F37" s="103"/>
      <c r="G37" s="103"/>
      <c r="H37" s="103"/>
      <c r="I37" s="103"/>
      <c r="J37" s="103"/>
      <c r="K37" s="103"/>
      <c r="L37" s="103"/>
      <c r="M37" s="103"/>
      <c r="N37" s="103"/>
      <c r="O37" s="103"/>
      <c r="P37" s="103"/>
      <c r="Q37" s="104"/>
      <c r="R37" s="103"/>
      <c r="S37" s="103"/>
    </row>
    <row r="38" spans="1:19" ht="20.25" customHeight="1" x14ac:dyDescent="0.2">
      <c r="A38" s="105"/>
      <c r="B38" s="105"/>
      <c r="C38" s="105"/>
      <c r="D38" s="172"/>
      <c r="E38" s="173"/>
      <c r="F38" s="105"/>
      <c r="G38" s="105"/>
      <c r="H38" s="105"/>
      <c r="I38" s="105"/>
      <c r="J38" s="105"/>
      <c r="K38" s="105"/>
      <c r="L38" s="105"/>
      <c r="M38" s="105"/>
      <c r="N38" s="105"/>
      <c r="O38" s="105"/>
      <c r="P38" s="105"/>
      <c r="Q38" s="106"/>
      <c r="R38" s="105"/>
      <c r="S38" s="105"/>
    </row>
    <row r="39" spans="1:19" ht="20.25" customHeight="1" x14ac:dyDescent="0.2">
      <c r="A39" s="107"/>
      <c r="B39" s="107"/>
      <c r="C39" s="107"/>
      <c r="D39" s="168"/>
      <c r="E39" s="169"/>
      <c r="F39" s="107"/>
      <c r="G39" s="107"/>
      <c r="H39" s="107"/>
      <c r="I39" s="107"/>
      <c r="J39" s="107"/>
      <c r="K39" s="107"/>
      <c r="L39" s="107"/>
      <c r="M39" s="107"/>
      <c r="N39" s="107"/>
      <c r="O39" s="107"/>
      <c r="P39" s="107"/>
      <c r="Q39" s="108"/>
      <c r="R39" s="107"/>
      <c r="S39" s="107"/>
    </row>
    <row r="40" spans="1:19" ht="20.25" customHeight="1" x14ac:dyDescent="0.2">
      <c r="A40" s="103"/>
      <c r="B40" s="103"/>
      <c r="C40" s="103"/>
      <c r="D40" s="170"/>
      <c r="E40" s="171"/>
      <c r="F40" s="103"/>
      <c r="G40" s="103"/>
      <c r="H40" s="103"/>
      <c r="I40" s="103"/>
      <c r="J40" s="103"/>
      <c r="K40" s="103"/>
      <c r="L40" s="103"/>
      <c r="M40" s="103"/>
      <c r="N40" s="103"/>
      <c r="O40" s="103"/>
      <c r="P40" s="103"/>
      <c r="Q40" s="104"/>
      <c r="R40" s="103"/>
      <c r="S40" s="103"/>
    </row>
    <row r="41" spans="1:19" ht="20.25" customHeight="1" x14ac:dyDescent="0.2">
      <c r="A41" s="105"/>
      <c r="B41" s="105"/>
      <c r="C41" s="105"/>
      <c r="D41" s="172"/>
      <c r="E41" s="173"/>
      <c r="F41" s="105"/>
      <c r="G41" s="105"/>
      <c r="H41" s="105"/>
      <c r="I41" s="105"/>
      <c r="J41" s="105"/>
      <c r="K41" s="105"/>
      <c r="L41" s="105"/>
      <c r="M41" s="105"/>
      <c r="N41" s="105"/>
      <c r="O41" s="105"/>
      <c r="P41" s="105"/>
      <c r="Q41" s="106"/>
      <c r="R41" s="105"/>
      <c r="S41" s="105"/>
    </row>
    <row r="42" spans="1:19" ht="20.25" customHeight="1" x14ac:dyDescent="0.2">
      <c r="A42" s="107"/>
      <c r="B42" s="107"/>
      <c r="C42" s="107"/>
      <c r="D42" s="168"/>
      <c r="E42" s="169"/>
      <c r="F42" s="107"/>
      <c r="G42" s="107"/>
      <c r="H42" s="107"/>
      <c r="I42" s="107"/>
      <c r="J42" s="107"/>
      <c r="K42" s="107"/>
      <c r="L42" s="107"/>
      <c r="M42" s="107"/>
      <c r="N42" s="107"/>
      <c r="O42" s="107"/>
      <c r="P42" s="107"/>
      <c r="Q42" s="108"/>
      <c r="R42" s="107"/>
      <c r="S42" s="107"/>
    </row>
  </sheetData>
  <sheetProtection algorithmName="SHA-512" hashValue="8wUV1sVTi3KeO+KGLvR6Mfkq4bgbbzJgbF5cEVvJiPedkdnH7NLdu8fCCxvexfoYg1A4bFdbS9XkaBGfEsWa+A==" saltValue="ddiQyw6a33H/bgxxNWUTCQ==" spinCount="100000" sheet="1" formatCells="0" formatColumns="0" formatRows="0" insertColumns="0" insertRows="0" insertHyperlinks="0" deleteColumns="0" deleteRows="0" sort="0" autoFilter="0" pivotTables="0"/>
  <mergeCells count="47">
    <mergeCell ref="S2:S3"/>
    <mergeCell ref="F2:F3"/>
    <mergeCell ref="G2:P2"/>
    <mergeCell ref="A2:A3"/>
    <mergeCell ref="B2:C2"/>
    <mergeCell ref="D2:E3"/>
    <mergeCell ref="D4:E4"/>
    <mergeCell ref="D5:E5"/>
    <mergeCell ref="Q2:Q3"/>
    <mergeCell ref="R2:R3"/>
    <mergeCell ref="D6:E6"/>
    <mergeCell ref="D7:E7"/>
    <mergeCell ref="D8:E8"/>
    <mergeCell ref="D9:E9"/>
    <mergeCell ref="D10:E10"/>
    <mergeCell ref="D11:E11"/>
    <mergeCell ref="D12:E12"/>
    <mergeCell ref="D13:E1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D25:E25"/>
    <mergeCell ref="D26:E26"/>
    <mergeCell ref="D27:E27"/>
    <mergeCell ref="D28:E28"/>
    <mergeCell ref="D29:E29"/>
    <mergeCell ref="D30:E30"/>
    <mergeCell ref="D31:E31"/>
    <mergeCell ref="D32:E32"/>
    <mergeCell ref="D33:E33"/>
    <mergeCell ref="D34:E34"/>
    <mergeCell ref="D35:E35"/>
    <mergeCell ref="D41:E41"/>
    <mergeCell ref="D42:E42"/>
    <mergeCell ref="D36:E36"/>
    <mergeCell ref="D37:E37"/>
    <mergeCell ref="D38:E38"/>
    <mergeCell ref="D39:E39"/>
    <mergeCell ref="D40:E40"/>
  </mergeCells>
  <printOptions horizontalCentered="1" verticalCentered="1"/>
  <pageMargins left="0.23622047244094491" right="0.23622047244094491" top="0.39370078740157483" bottom="0.39370078740157483" header="0.31496062992125984" footer="0.31496062992125984"/>
  <pageSetup paperSize="9" scale="63" orientation="landscape" r:id="rId1"/>
  <colBreaks count="1" manualBreakCount="1">
    <brk id="19" min="1" max="50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N19"/>
  <sheetViews>
    <sheetView workbookViewId="0">
      <selection activeCell="C23" sqref="C23"/>
    </sheetView>
  </sheetViews>
  <sheetFormatPr defaultRowHeight="15" x14ac:dyDescent="0.25"/>
  <cols>
    <col min="1" max="1" width="35.7109375" style="113" customWidth="1"/>
    <col min="2" max="2" width="50.7109375" style="113" customWidth="1"/>
    <col min="3" max="3" width="150.7109375" style="113" customWidth="1"/>
    <col min="4" max="4" width="10.7109375" style="113" customWidth="1"/>
    <col min="5" max="6" width="11.7109375" style="113" customWidth="1"/>
    <col min="7" max="7" width="10.7109375" style="113" customWidth="1"/>
    <col min="8" max="9" width="11.7109375" style="113" customWidth="1"/>
    <col min="10" max="10" width="9" style="113" bestFit="1" customWidth="1"/>
    <col min="11" max="12" width="12.7109375" style="113" customWidth="1"/>
    <col min="13" max="13" width="20.7109375" style="113" customWidth="1"/>
    <col min="14" max="14" width="34.7109375" style="113" customWidth="1"/>
  </cols>
  <sheetData>
    <row r="1" spans="1:3" ht="20.25" thickBot="1" x14ac:dyDescent="0.3">
      <c r="A1" s="112"/>
      <c r="B1" s="181" t="s">
        <v>51</v>
      </c>
      <c r="C1" s="181"/>
    </row>
    <row r="2" spans="1:3" x14ac:dyDescent="0.25">
      <c r="A2" s="114" t="s">
        <v>52</v>
      </c>
      <c r="B2" s="115" t="s">
        <v>53</v>
      </c>
      <c r="C2" s="116" t="s">
        <v>54</v>
      </c>
    </row>
    <row r="3" spans="1:3" x14ac:dyDescent="0.25">
      <c r="A3" s="117" t="s">
        <v>50</v>
      </c>
      <c r="B3" s="118" t="s">
        <v>35</v>
      </c>
      <c r="C3" s="119" t="s">
        <v>55</v>
      </c>
    </row>
    <row r="4" spans="1:3" s="113" customFormat="1" ht="30" x14ac:dyDescent="0.25">
      <c r="A4" s="117" t="s">
        <v>56</v>
      </c>
      <c r="B4" s="118" t="s">
        <v>57</v>
      </c>
      <c r="C4" s="120" t="s">
        <v>58</v>
      </c>
    </row>
    <row r="5" spans="1:3" x14ac:dyDescent="0.25">
      <c r="A5" s="117" t="s">
        <v>59</v>
      </c>
      <c r="B5" s="118" t="s">
        <v>60</v>
      </c>
      <c r="C5" s="119" t="s">
        <v>61</v>
      </c>
    </row>
    <row r="6" spans="1:3" x14ac:dyDescent="0.25">
      <c r="A6" s="117" t="s">
        <v>62</v>
      </c>
      <c r="B6" s="118" t="s">
        <v>63</v>
      </c>
      <c r="C6" s="119" t="s">
        <v>61</v>
      </c>
    </row>
    <row r="7" spans="1:3" s="113" customFormat="1" x14ac:dyDescent="0.25">
      <c r="A7" s="117" t="s">
        <v>64</v>
      </c>
      <c r="B7" s="118" t="s">
        <v>65</v>
      </c>
      <c r="C7" s="119" t="s">
        <v>66</v>
      </c>
    </row>
    <row r="8" spans="1:3" s="113" customFormat="1" ht="30" x14ac:dyDescent="0.25">
      <c r="A8" s="117" t="s">
        <v>67</v>
      </c>
      <c r="B8" s="118" t="s">
        <v>68</v>
      </c>
      <c r="C8" s="119" t="s">
        <v>69</v>
      </c>
    </row>
    <row r="9" spans="1:3" s="113" customFormat="1" ht="30" x14ac:dyDescent="0.25">
      <c r="A9" s="117" t="s">
        <v>40</v>
      </c>
      <c r="B9" s="118" t="s">
        <v>40</v>
      </c>
      <c r="C9" s="119" t="s">
        <v>58</v>
      </c>
    </row>
    <row r="10" spans="1:3" s="113" customFormat="1" x14ac:dyDescent="0.25">
      <c r="A10" s="117" t="s">
        <v>8</v>
      </c>
      <c r="B10" s="118" t="s">
        <v>70</v>
      </c>
      <c r="C10" s="119" t="s">
        <v>71</v>
      </c>
    </row>
    <row r="11" spans="1:3" s="113" customFormat="1" x14ac:dyDescent="0.25">
      <c r="A11" s="117" t="s">
        <v>41</v>
      </c>
      <c r="B11" s="118" t="s">
        <v>72</v>
      </c>
      <c r="C11" s="119" t="s">
        <v>90</v>
      </c>
    </row>
    <row r="12" spans="1:3" s="113" customFormat="1" x14ac:dyDescent="0.25">
      <c r="A12" s="117" t="s">
        <v>73</v>
      </c>
      <c r="B12" s="118" t="s">
        <v>74</v>
      </c>
      <c r="C12" s="119" t="s">
        <v>75</v>
      </c>
    </row>
    <row r="13" spans="1:3" s="113" customFormat="1" x14ac:dyDescent="0.25">
      <c r="A13" s="117" t="s">
        <v>76</v>
      </c>
      <c r="B13" s="121" t="s">
        <v>76</v>
      </c>
      <c r="C13" s="119" t="s">
        <v>77</v>
      </c>
    </row>
    <row r="14" spans="1:3" x14ac:dyDescent="0.25">
      <c r="A14" s="117" t="s">
        <v>78</v>
      </c>
      <c r="B14" s="118" t="s">
        <v>79</v>
      </c>
      <c r="C14" s="119" t="s">
        <v>80</v>
      </c>
    </row>
    <row r="15" spans="1:3" x14ac:dyDescent="0.25">
      <c r="A15" s="117" t="s">
        <v>44</v>
      </c>
      <c r="B15" s="118" t="s">
        <v>81</v>
      </c>
      <c r="C15" s="120" t="s">
        <v>82</v>
      </c>
    </row>
    <row r="16" spans="1:3" s="113" customFormat="1" x14ac:dyDescent="0.25">
      <c r="A16" s="117" t="s">
        <v>83</v>
      </c>
      <c r="B16" s="121" t="s">
        <v>84</v>
      </c>
      <c r="C16" s="120" t="s">
        <v>82</v>
      </c>
    </row>
    <row r="17" spans="1:3" x14ac:dyDescent="0.25">
      <c r="A17" s="117" t="s">
        <v>46</v>
      </c>
      <c r="B17" s="118" t="s">
        <v>85</v>
      </c>
      <c r="C17" s="119" t="s">
        <v>77</v>
      </c>
    </row>
    <row r="18" spans="1:3" s="113" customFormat="1" x14ac:dyDescent="0.25">
      <c r="A18" s="117" t="s">
        <v>47</v>
      </c>
      <c r="B18" s="118" t="s">
        <v>86</v>
      </c>
      <c r="C18" s="120" t="s">
        <v>87</v>
      </c>
    </row>
    <row r="19" spans="1:3" s="113" customFormat="1" ht="15.75" thickBot="1" x14ac:dyDescent="0.3">
      <c r="A19" s="122" t="s">
        <v>48</v>
      </c>
      <c r="B19" s="123" t="s">
        <v>88</v>
      </c>
      <c r="C19" s="124" t="s">
        <v>89</v>
      </c>
    </row>
  </sheetData>
  <mergeCells count="1">
    <mergeCell ref="B1:C1"/>
  </mergeCells>
  <pageMargins left="0.511811024" right="0.511811024" top="0.78740157499999996" bottom="0.78740157499999996" header="0.31496062000000002" footer="0.31496062000000002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BFCD64-3783-46A2-A143-C9C887532535}">
  <dimension ref="J1"/>
  <sheetViews>
    <sheetView workbookViewId="0">
      <selection activeCell="P17" sqref="P17"/>
    </sheetView>
  </sheetViews>
  <sheetFormatPr defaultRowHeight="15" x14ac:dyDescent="0.25"/>
  <sheetData>
    <row r="1" spans="10:10" x14ac:dyDescent="0.25">
      <c r="J1" s="125"/>
    </row>
  </sheetData>
  <pageMargins left="0.511811024" right="0.511811024" top="0.78740157499999996" bottom="0.78740157499999996" header="0.31496062000000002" footer="0.31496062000000002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Folhas de Cálculo</vt:lpstr>
      </vt:variant>
      <vt:variant>
        <vt:i4>6</vt:i4>
      </vt:variant>
      <vt:variant>
        <vt:lpstr>Intervalos com Nome</vt:lpstr>
      </vt:variant>
      <vt:variant>
        <vt:i4>3</vt:i4>
      </vt:variant>
    </vt:vector>
  </HeadingPairs>
  <TitlesOfParts>
    <vt:vector size="9" baseType="lpstr">
      <vt:lpstr>GERAL</vt:lpstr>
      <vt:lpstr>GRÁFICO</vt:lpstr>
      <vt:lpstr>AVALIAÇÃO</vt:lpstr>
      <vt:lpstr>Modelo planilha</vt:lpstr>
      <vt:lpstr>DICIONÁRIO</vt:lpstr>
      <vt:lpstr>LADO</vt:lpstr>
      <vt:lpstr>GERAL!Área_de_Impressão</vt:lpstr>
      <vt:lpstr>'Modelo planilha'!Área_de_Impressão</vt:lpstr>
      <vt:lpstr>GERAL!Títulos_de_Impressão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Rodrigo Rooney</dc:creator>
  <cp:lastModifiedBy>Siscon</cp:lastModifiedBy>
  <cp:lastPrinted>2017-07-25T11:33:36Z</cp:lastPrinted>
  <dcterms:created xsi:type="dcterms:W3CDTF">2017-06-13T14:28:46Z</dcterms:created>
  <dcterms:modified xsi:type="dcterms:W3CDTF">2022-04-19T14:37:12Z</dcterms:modified>
</cp:coreProperties>
</file>